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 activeTab="2"/>
  </bookViews>
  <sheets>
    <sheet name="День 1" sheetId="1" r:id="rId1"/>
    <sheet name="День 2" sheetId="2" r:id="rId2"/>
    <sheet name="День 3 " sheetId="3" r:id="rId3"/>
    <sheet name="День 4" sheetId="5" r:id="rId4"/>
    <sheet name="День 5" sheetId="6" r:id="rId5"/>
    <sheet name="День 6" sheetId="7" r:id="rId6"/>
    <sheet name="День 7" sheetId="8" r:id="rId7"/>
    <sheet name="День 8" sheetId="9" r:id="rId8"/>
    <sheet name="День 9" sheetId="10" r:id="rId9"/>
    <sheet name="День 10" sheetId="11" r:id="rId10"/>
  </sheets>
  <definedNames>
    <definedName name="_xlnm.Print_Area" localSheetId="0">'День 1'!$A$29:$A$32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/>
  <c r="D14" i="2" l="1"/>
  <c r="F14"/>
  <c r="G14"/>
  <c r="H14"/>
  <c r="I14"/>
  <c r="J14"/>
  <c r="K14"/>
  <c r="L14"/>
  <c r="M14"/>
  <c r="N14"/>
  <c r="O14"/>
  <c r="C14"/>
  <c r="E9"/>
  <c r="E14" s="1"/>
  <c r="E22" i="10"/>
  <c r="E23"/>
  <c r="C24"/>
  <c r="D24"/>
  <c r="E24"/>
  <c r="F24"/>
  <c r="G24"/>
  <c r="H24"/>
  <c r="I24"/>
  <c r="J24"/>
  <c r="K24"/>
  <c r="L24"/>
  <c r="M24"/>
  <c r="N24"/>
  <c r="O24"/>
  <c r="O26" i="11"/>
  <c r="N26"/>
  <c r="M26"/>
  <c r="L26"/>
  <c r="K26"/>
  <c r="J26"/>
  <c r="I26"/>
  <c r="H26"/>
  <c r="G26"/>
  <c r="F26"/>
  <c r="D26"/>
  <c r="C26"/>
  <c r="E25"/>
  <c r="E24"/>
  <c r="O27" i="9"/>
  <c r="N27"/>
  <c r="M27"/>
  <c r="L27"/>
  <c r="K27"/>
  <c r="J27"/>
  <c r="I27"/>
  <c r="H27"/>
  <c r="G27"/>
  <c r="F27"/>
  <c r="D27"/>
  <c r="C27"/>
  <c r="E26"/>
  <c r="E25"/>
  <c r="E27" s="1"/>
  <c r="O27" i="8"/>
  <c r="N27"/>
  <c r="M27"/>
  <c r="L27"/>
  <c r="K27"/>
  <c r="J27"/>
  <c r="I27"/>
  <c r="H27"/>
  <c r="G27"/>
  <c r="F27"/>
  <c r="D27"/>
  <c r="C27"/>
  <c r="E26"/>
  <c r="E25"/>
  <c r="O27" i="7"/>
  <c r="N27"/>
  <c r="M27"/>
  <c r="L27"/>
  <c r="K27"/>
  <c r="J27"/>
  <c r="I27"/>
  <c r="H27"/>
  <c r="G27"/>
  <c r="F27"/>
  <c r="D27"/>
  <c r="C27"/>
  <c r="E26"/>
  <c r="E25"/>
  <c r="E27" s="1"/>
  <c r="O26" i="6"/>
  <c r="N26"/>
  <c r="M26"/>
  <c r="L26"/>
  <c r="K26"/>
  <c r="J26"/>
  <c r="I26"/>
  <c r="H26"/>
  <c r="G26"/>
  <c r="F26"/>
  <c r="D26"/>
  <c r="C26"/>
  <c r="E25"/>
  <c r="E24"/>
  <c r="E26" s="1"/>
  <c r="O24" i="5"/>
  <c r="N24"/>
  <c r="M24"/>
  <c r="L24"/>
  <c r="K24"/>
  <c r="J24"/>
  <c r="I24"/>
  <c r="H24"/>
  <c r="G24"/>
  <c r="F24"/>
  <c r="D24"/>
  <c r="C24"/>
  <c r="E23"/>
  <c r="E22"/>
  <c r="E24" s="1"/>
  <c r="O26" i="3"/>
  <c r="N26"/>
  <c r="M26"/>
  <c r="L26"/>
  <c r="K26"/>
  <c r="J26"/>
  <c r="I26"/>
  <c r="H26"/>
  <c r="G26"/>
  <c r="F26"/>
  <c r="D26"/>
  <c r="C26"/>
  <c r="E25"/>
  <c r="E24"/>
  <c r="O27" i="2"/>
  <c r="N27"/>
  <c r="M27"/>
  <c r="L27"/>
  <c r="K27"/>
  <c r="J27"/>
  <c r="I27"/>
  <c r="H27"/>
  <c r="G27"/>
  <c r="F27"/>
  <c r="D27"/>
  <c r="C27"/>
  <c r="E26"/>
  <c r="E25"/>
  <c r="E27" s="1"/>
  <c r="O27" i="1"/>
  <c r="N27"/>
  <c r="M27"/>
  <c r="L27"/>
  <c r="K27"/>
  <c r="J27"/>
  <c r="I27"/>
  <c r="H27"/>
  <c r="G27"/>
  <c r="F27"/>
  <c r="D27"/>
  <c r="C27"/>
  <c r="E26"/>
  <c r="E25"/>
  <c r="E27" s="1"/>
  <c r="D14" i="11"/>
  <c r="E14"/>
  <c r="F14"/>
  <c r="G14"/>
  <c r="H14"/>
  <c r="I14"/>
  <c r="J14"/>
  <c r="K14"/>
  <c r="L14"/>
  <c r="M14"/>
  <c r="N14"/>
  <c r="O14"/>
  <c r="C14"/>
  <c r="D12" i="10"/>
  <c r="E12"/>
  <c r="F12"/>
  <c r="G12"/>
  <c r="H12"/>
  <c r="I12"/>
  <c r="J12"/>
  <c r="K12"/>
  <c r="L12"/>
  <c r="M12"/>
  <c r="N12"/>
  <c r="O12"/>
  <c r="C12"/>
  <c r="D14" i="9"/>
  <c r="E14"/>
  <c r="F14"/>
  <c r="G14"/>
  <c r="H14"/>
  <c r="I14"/>
  <c r="J14"/>
  <c r="K14"/>
  <c r="L14"/>
  <c r="M14"/>
  <c r="N14"/>
  <c r="O14"/>
  <c r="C14"/>
  <c r="D14" i="8"/>
  <c r="E14"/>
  <c r="F14"/>
  <c r="G14"/>
  <c r="H14"/>
  <c r="I14"/>
  <c r="J14"/>
  <c r="K14"/>
  <c r="L14"/>
  <c r="M14"/>
  <c r="N14"/>
  <c r="O14"/>
  <c r="C14"/>
  <c r="G14" i="7"/>
  <c r="D12" i="5"/>
  <c r="E12"/>
  <c r="F12"/>
  <c r="G12"/>
  <c r="H12"/>
  <c r="I12"/>
  <c r="J12"/>
  <c r="K12"/>
  <c r="L12"/>
  <c r="M12"/>
  <c r="N12"/>
  <c r="O12"/>
  <c r="C12"/>
  <c r="G13" i="3"/>
  <c r="D13"/>
  <c r="E13"/>
  <c r="F13"/>
  <c r="H13"/>
  <c r="I13"/>
  <c r="J13"/>
  <c r="K13"/>
  <c r="L13"/>
  <c r="M13"/>
  <c r="N13"/>
  <c r="O13"/>
  <c r="G14" i="1"/>
  <c r="H14"/>
  <c r="I14"/>
  <c r="J14"/>
  <c r="K14"/>
  <c r="L14"/>
  <c r="M14"/>
  <c r="N14"/>
  <c r="O14"/>
  <c r="C14"/>
  <c r="E26" i="11" l="1"/>
  <c r="E27" i="8"/>
  <c r="E26" i="3"/>
  <c r="D14" i="7"/>
  <c r="E14"/>
  <c r="F14"/>
  <c r="H14"/>
  <c r="I14"/>
  <c r="J14"/>
  <c r="K14"/>
  <c r="L14"/>
  <c r="M14"/>
  <c r="N14"/>
  <c r="O14"/>
  <c r="C14"/>
  <c r="D13" i="6"/>
  <c r="E13"/>
  <c r="F13"/>
  <c r="G13"/>
  <c r="H13"/>
  <c r="I13"/>
  <c r="J13"/>
  <c r="K13"/>
  <c r="L13"/>
  <c r="M13"/>
  <c r="N13"/>
  <c r="O13"/>
  <c r="C13"/>
  <c r="C13" i="3"/>
  <c r="F14" i="1"/>
  <c r="D14"/>
</calcChain>
</file>

<file path=xl/sharedStrings.xml><?xml version="1.0" encoding="utf-8"?>
<sst xmlns="http://schemas.openxmlformats.org/spreadsheetml/2006/main" count="644" uniqueCount="147">
  <si>
    <t>День 1 (понедельник)</t>
  </si>
  <si>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</si>
  <si>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</si>
  <si>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</si>
  <si>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</si>
  <si>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</si>
  <si>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</si>
  <si>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</si>
  <si>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</si>
  <si>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</si>
  <si>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</si>
  <si>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</si>
  <si>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</si>
  <si>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</si>
  <si>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</si>
  <si>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</si>
  <si>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</si>
  <si>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</si>
  <si>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</si>
  <si>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</si>
  <si>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183.МТ2011</t>
  </si>
  <si>
    <t>376.МТ2011</t>
  </si>
  <si>
    <t>Чай с сахаром</t>
  </si>
  <si>
    <t>ПР</t>
  </si>
  <si>
    <t>Хлеб пшеничный</t>
  </si>
  <si>
    <t>14.МТ2011</t>
  </si>
  <si>
    <t>Масло сливочное (порциями)</t>
  </si>
  <si>
    <t>15.МТ2011</t>
  </si>
  <si>
    <t>Сыр российский (порциями)</t>
  </si>
  <si>
    <t xml:space="preserve">Итого </t>
  </si>
  <si>
    <t>268, 331.МТ2011</t>
  </si>
  <si>
    <t>Биточки с соусом сметанным с томатом</t>
  </si>
  <si>
    <t>День 2 (вторник)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</si>
  <si>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</si>
  <si>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</si>
  <si>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</si>
  <si>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</si>
  <si>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День 3 (среда)</t>
  </si>
  <si>
    <t>312.МТ2011</t>
  </si>
  <si>
    <t>Пюре картофельное</t>
  </si>
  <si>
    <t>377.МТ2011</t>
  </si>
  <si>
    <t>Чай с лимоном</t>
  </si>
  <si>
    <t>309.МТ2011</t>
  </si>
  <si>
    <t>Макаронные изделия отварные</t>
  </si>
  <si>
    <t>День 4 (четверг)</t>
  </si>
  <si>
    <t>224, 337.МТ2011</t>
  </si>
  <si>
    <t>382.МТ2011</t>
  </si>
  <si>
    <t>Какао с молоком</t>
  </si>
  <si>
    <t>День 5 (пятница)</t>
  </si>
  <si>
    <t>204.МТ2011</t>
  </si>
  <si>
    <t>Макаронные изделия отварные с сыром</t>
  </si>
  <si>
    <t>День 6 (понедельник)</t>
  </si>
  <si>
    <t>182.МТ2011</t>
  </si>
  <si>
    <t>Каша пшенная молочная</t>
  </si>
  <si>
    <t>День 7 (вторник)</t>
  </si>
  <si>
    <t>День 8 (среда)</t>
  </si>
  <si>
    <t>Каша овсяная молочная</t>
  </si>
  <si>
    <t>День 9 (четверг)</t>
  </si>
  <si>
    <t>День 10 (пятница)</t>
  </si>
  <si>
    <t>Яблоко</t>
  </si>
  <si>
    <t>Мандарин</t>
  </si>
  <si>
    <t>Запеканка творожная со сгущ. молоком</t>
  </si>
  <si>
    <t>Биточки паровые мясные с соусом</t>
  </si>
  <si>
    <t>ТК№281.03</t>
  </si>
  <si>
    <t>Греча рассыпчатая</t>
  </si>
  <si>
    <t>ТК№321</t>
  </si>
  <si>
    <t>Банан</t>
  </si>
  <si>
    <t>Пудинг творожный со сгущ молоком</t>
  </si>
  <si>
    <t>330.МТ2011</t>
  </si>
  <si>
    <t xml:space="preserve">Обед    </t>
  </si>
  <si>
    <t>71.МТ2011</t>
  </si>
  <si>
    <t>Огурцы свежие  в нарезке</t>
  </si>
  <si>
    <t>119.МТ2011</t>
  </si>
  <si>
    <t>143.МТ2011</t>
  </si>
  <si>
    <t>389.МТ2011</t>
  </si>
  <si>
    <t>Хлеб ржано-пшеничный</t>
  </si>
  <si>
    <t>23.М2011</t>
  </si>
  <si>
    <t>82.МТ2011</t>
  </si>
  <si>
    <t>227.МТ2011</t>
  </si>
  <si>
    <t>310.МТ2011</t>
  </si>
  <si>
    <t>349.МТ2011</t>
  </si>
  <si>
    <t>Компот из сухофруктов</t>
  </si>
  <si>
    <t>29.МТ2011</t>
  </si>
  <si>
    <t>Салат из свежих овощей с р/м</t>
  </si>
  <si>
    <t>101.МТ2011</t>
  </si>
  <si>
    <t>250.МТ2011</t>
  </si>
  <si>
    <t>388.МТ2011</t>
  </si>
  <si>
    <t>Компот из плодов сухих (шиповник)</t>
  </si>
  <si>
    <t>52.МТ2011</t>
  </si>
  <si>
    <t>Салат из свеклы отварной с р/м</t>
  </si>
  <si>
    <t>88.МТ2011</t>
  </si>
  <si>
    <t>291.МТ2011</t>
  </si>
  <si>
    <t>342.МТ2011</t>
  </si>
  <si>
    <t>Компот из свежих яблок</t>
  </si>
  <si>
    <t>59.МТ2011</t>
  </si>
  <si>
    <t>103.МТ2011</t>
  </si>
  <si>
    <t>255.МТ2011</t>
  </si>
  <si>
    <t>350.МТ2011</t>
  </si>
  <si>
    <t>Овощи свежие  в нарезке</t>
  </si>
  <si>
    <t>99.МТ2011</t>
  </si>
  <si>
    <t>278.МТ2011</t>
  </si>
  <si>
    <t>305.МТ2011</t>
  </si>
  <si>
    <t>Рис припущенный</t>
  </si>
  <si>
    <r>
      <rPr>
        <b/>
        <sz val="11"/>
        <color theme="1"/>
        <rFont val="Times New Roman"/>
        <family val="1"/>
        <charset val="204"/>
      </rPr>
      <t>Обед</t>
    </r>
    <r>
      <rPr>
        <b/>
        <sz val="10"/>
        <color theme="1"/>
        <rFont val="Times New Roman"/>
        <family val="1"/>
        <charset val="204"/>
      </rPr>
      <t xml:space="preserve">    </t>
    </r>
  </si>
  <si>
    <t>20.МТ2011</t>
  </si>
  <si>
    <t>96.МТ2011</t>
  </si>
  <si>
    <t>232.МТ2011</t>
  </si>
  <si>
    <t>48.МТ2011</t>
  </si>
  <si>
    <t>Салат витаминный с р/м</t>
  </si>
  <si>
    <t>269, 331.МТ2011</t>
  </si>
  <si>
    <t>Котлета особая (мясная) с соусом сметанным с томатом</t>
  </si>
  <si>
    <t>259.МТ2011</t>
  </si>
  <si>
    <t>Жаркое по-домашнему</t>
  </si>
  <si>
    <t>Каша рисовая молочная с м. сливочным</t>
  </si>
  <si>
    <t>Огурец свежий</t>
  </si>
  <si>
    <t>Огурец сежий</t>
  </si>
  <si>
    <t>Слива свежая</t>
  </si>
  <si>
    <t>Помидор свежий</t>
  </si>
  <si>
    <t>Котлета домашняя</t>
  </si>
  <si>
    <t>Капуста тушеная</t>
  </si>
  <si>
    <t>Компот из апельсинов</t>
  </si>
  <si>
    <t>Свежий помидор</t>
  </si>
  <si>
    <t>Борщ с капустой, картофелем, мясом и сметаной</t>
  </si>
  <si>
    <t>Рыба запеченая в молочном соусе</t>
  </si>
  <si>
    <t>Картофельное пюре</t>
  </si>
  <si>
    <t>Гуляш из мяса в томатном соусе</t>
  </si>
  <si>
    <t>Щи из свежей капусты с мясом и сметаной</t>
  </si>
  <si>
    <t>Салат из свежей капусты с р/м</t>
  </si>
  <si>
    <t>Компот из свежих ягод</t>
  </si>
  <si>
    <t xml:space="preserve">Печень по-строгановски </t>
  </si>
  <si>
    <t>Свежий огурец</t>
  </si>
  <si>
    <t>Рассольник ленинградский мясом и сметаной</t>
  </si>
  <si>
    <t>6.МТ2011</t>
  </si>
  <si>
    <t xml:space="preserve">Голубцы ленивые </t>
  </si>
  <si>
    <t>Завтрак</t>
  </si>
  <si>
    <t>Тефтели с соусом</t>
  </si>
  <si>
    <t>Котлета рыбная с соусом</t>
  </si>
  <si>
    <t>268.МТ2011</t>
  </si>
  <si>
    <t>Биточки мясные</t>
  </si>
  <si>
    <t>Салат из свежих огурцов</t>
  </si>
  <si>
    <t>Суп гороховый с карт. и мясом</t>
  </si>
  <si>
    <t>Суп овощной с мясом и сметаной</t>
  </si>
  <si>
    <t>Суп с рисом, картофелем и мясом</t>
  </si>
  <si>
    <t>Суп рисовый с картофелем и мясом</t>
  </si>
  <si>
    <t>Плов из мяса</t>
  </si>
  <si>
    <t>92.МТ2011</t>
  </si>
  <si>
    <t>Щи из квашеной капусты с карт., мясом и сметаной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</si>
</sst>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5" fillId="0" borderId="1" xfId="0" applyNumberFormat="1" applyFont="1" applyFill="1" applyBorder="1"/>
    <xf numFmtId="0" fontId="3" fillId="0" borderId="2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/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wrapText="1"/>
    </xf>
    <xf numFmtId="0" fontId="0" fillId="0" borderId="0" xfId="0" applyFill="1"/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/>
    <xf numFmtId="0" fontId="3" fillId="0" borderId="2" xfId="0" applyFont="1" applyFill="1" applyBorder="1" applyAlignment="1">
      <alignment horizontal="left" wrapText="1"/>
    </xf>
    <xf numFmtId="2" fontId="7" fillId="0" borderId="5" xfId="0" applyNumberFormat="1" applyFont="1" applyFill="1" applyBorder="1" applyAlignment="1">
      <alignment wrapText="1"/>
    </xf>
    <xf numFmtId="164" fontId="5" fillId="0" borderId="1" xfId="0" applyNumberFormat="1" applyFont="1" applyBorder="1" applyAlignment="1"/>
    <xf numFmtId="0" fontId="3" fillId="0" borderId="1" xfId="0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12" fillId="0" borderId="5" xfId="0" applyNumberFormat="1" applyFont="1" applyFill="1" applyBorder="1" applyAlignment="1">
      <alignment vertical="center" wrapText="1"/>
    </xf>
    <xf numFmtId="2" fontId="13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2" fontId="12" fillId="0" borderId="5" xfId="0" applyNumberFormat="1" applyFont="1" applyFill="1" applyBorder="1" applyAlignment="1">
      <alignment wrapText="1"/>
    </xf>
    <xf numFmtId="2" fontId="13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0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Fill="1" applyBorder="1"/>
    <xf numFmtId="0" fontId="1" fillId="0" borderId="0" xfId="0" applyFont="1"/>
    <xf numFmtId="164" fontId="11" fillId="0" borderId="1" xfId="0" applyNumberFormat="1" applyFont="1" applyFill="1" applyBorder="1"/>
    <xf numFmtId="2" fontId="5" fillId="0" borderId="7" xfId="0" applyNumberFormat="1" applyFont="1" applyFill="1" applyBorder="1"/>
    <xf numFmtId="0" fontId="5" fillId="0" borderId="2" xfId="0" applyFont="1" applyBorder="1" applyAlignment="1">
      <alignment horizontal="left" vertical="center" wrapText="1"/>
    </xf>
    <xf numFmtId="2" fontId="5" fillId="0" borderId="5" xfId="0" applyNumberFormat="1" applyFont="1" applyBorder="1"/>
    <xf numFmtId="0" fontId="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wrapText="1"/>
    </xf>
    <xf numFmtId="2" fontId="12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2" fontId="12" fillId="0" borderId="1" xfId="0" applyNumberFormat="1" applyFont="1" applyFill="1" applyBorder="1" applyAlignment="1"/>
    <xf numFmtId="0" fontId="2" fillId="0" borderId="6" xfId="0" applyFont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0" fontId="3" fillId="0" borderId="1" xfId="0" applyFont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2" fontId="5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topLeftCell="A6" workbookViewId="0">
      <selection activeCell="G26" sqref="G26"/>
    </sheetView>
  </sheetViews>
  <sheetFormatPr defaultRowHeight="15"/>
  <cols>
    <col min="1" max="1" width="10.7109375" customWidth="1"/>
    <col min="2" max="2" width="25.5703125" customWidth="1"/>
    <col min="3" max="3" width="8.28515625" customWidth="1"/>
    <col min="4" max="4" width="6.85546875" customWidth="1"/>
    <col min="5" max="5" width="5.85546875" customWidth="1"/>
    <col min="6" max="6" width="6.140625" customWidth="1"/>
    <col min="7" max="7" width="9.5703125" bestFit="1" customWidth="1"/>
    <col min="8" max="8" width="6.140625" customWidth="1"/>
    <col min="9" max="9" width="6.85546875" customWidth="1"/>
    <col min="10" max="10" width="8" customWidth="1"/>
    <col min="11" max="11" width="6.140625" customWidth="1"/>
    <col min="12" max="12" width="7" customWidth="1"/>
    <col min="13" max="14" width="7.42578125" customWidth="1"/>
    <col min="15" max="15" width="7.28515625" customWidth="1"/>
  </cols>
  <sheetData>
    <row r="2" spans="1: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9.5" customHeight="1">
      <c r="A7" s="25"/>
      <c r="B7" s="53" t="s">
        <v>134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5" ht="26.25">
      <c r="A8" s="8" t="s">
        <v>20</v>
      </c>
      <c r="B8" s="9" t="s">
        <v>113</v>
      </c>
      <c r="C8" s="10">
        <v>250</v>
      </c>
      <c r="D8" s="10">
        <v>10.17</v>
      </c>
      <c r="E8" s="10">
        <v>7.1</v>
      </c>
      <c r="F8" s="10">
        <v>45.16</v>
      </c>
      <c r="G8" s="10">
        <v>248</v>
      </c>
      <c r="H8" s="10">
        <v>0.21</v>
      </c>
      <c r="I8" s="10">
        <v>1.64</v>
      </c>
      <c r="J8" s="11">
        <v>28.44</v>
      </c>
      <c r="K8" s="10">
        <v>0.28999999999999998</v>
      </c>
      <c r="L8" s="10">
        <v>181.48</v>
      </c>
      <c r="M8" s="10">
        <v>242.75</v>
      </c>
      <c r="N8" s="10">
        <v>99.23</v>
      </c>
      <c r="O8" s="10">
        <v>2.88</v>
      </c>
    </row>
    <row r="9" spans="1:15">
      <c r="A9" s="8" t="s">
        <v>21</v>
      </c>
      <c r="B9" s="9" t="s">
        <v>22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47" t="s">
        <v>23</v>
      </c>
      <c r="B10" s="48" t="s">
        <v>24</v>
      </c>
      <c r="C10" s="49">
        <v>30</v>
      </c>
      <c r="D10" s="49">
        <v>2.09</v>
      </c>
      <c r="E10" s="49">
        <v>0.33</v>
      </c>
      <c r="F10" s="49">
        <v>13.8</v>
      </c>
      <c r="G10" s="49">
        <v>71.7</v>
      </c>
      <c r="H10" s="50">
        <v>0</v>
      </c>
      <c r="I10" s="50">
        <v>0</v>
      </c>
      <c r="J10" s="50">
        <v>0</v>
      </c>
      <c r="K10" s="50">
        <v>0.6</v>
      </c>
      <c r="L10" s="50">
        <v>6.9</v>
      </c>
      <c r="M10" s="50">
        <v>25.2</v>
      </c>
      <c r="N10" s="50">
        <v>9.9</v>
      </c>
      <c r="O10" s="50">
        <v>0.6</v>
      </c>
    </row>
    <row r="11" spans="1:15">
      <c r="A11" s="8" t="s">
        <v>25</v>
      </c>
      <c r="B11" s="9" t="s">
        <v>26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27</v>
      </c>
      <c r="B12" s="9" t="s">
        <v>28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60</v>
      </c>
      <c r="C13" s="10">
        <v>100</v>
      </c>
      <c r="D13" s="10">
        <v>0.9</v>
      </c>
      <c r="E13" s="10">
        <v>0.2</v>
      </c>
      <c r="F13" s="10">
        <v>8.1</v>
      </c>
      <c r="G13" s="10">
        <v>45</v>
      </c>
      <c r="H13" s="10">
        <v>0</v>
      </c>
      <c r="I13" s="10">
        <v>6</v>
      </c>
      <c r="J13" s="10">
        <v>4</v>
      </c>
      <c r="K13" s="10">
        <v>0.2</v>
      </c>
      <c r="L13" s="10">
        <v>34</v>
      </c>
      <c r="M13" s="10">
        <v>23</v>
      </c>
      <c r="N13" s="10">
        <v>13</v>
      </c>
      <c r="O13" s="10">
        <v>0.3</v>
      </c>
    </row>
    <row r="14" spans="1:15">
      <c r="A14" s="23"/>
      <c r="B14" s="62" t="s">
        <v>29</v>
      </c>
      <c r="C14" s="51">
        <f>SUM(C8:C13)</f>
        <v>610</v>
      </c>
      <c r="D14" s="51">
        <f t="shared" ref="D14:O14" si="0">SUM(D8:D13)</f>
        <v>19.269999999999996</v>
      </c>
      <c r="E14" s="51">
        <f>SUM(E8:E13)</f>
        <v>19.259999999999998</v>
      </c>
      <c r="F14" s="51">
        <f t="shared" si="0"/>
        <v>76.659999999999982</v>
      </c>
      <c r="G14" s="51">
        <f t="shared" si="0"/>
        <v>560.70000000000005</v>
      </c>
      <c r="H14" s="51">
        <f t="shared" si="0"/>
        <v>0.22</v>
      </c>
      <c r="I14" s="51">
        <f t="shared" si="0"/>
        <v>7.78</v>
      </c>
      <c r="J14" s="51">
        <f t="shared" si="0"/>
        <v>120.64</v>
      </c>
      <c r="K14" s="51">
        <f t="shared" si="0"/>
        <v>1.2799999999999998</v>
      </c>
      <c r="L14" s="51">
        <f t="shared" si="0"/>
        <v>367.88</v>
      </c>
      <c r="M14" s="51">
        <f t="shared" si="0"/>
        <v>371.75</v>
      </c>
      <c r="N14" s="51">
        <f t="shared" si="0"/>
        <v>128.78000000000003</v>
      </c>
      <c r="O14" s="51">
        <f t="shared" si="0"/>
        <v>4.2300000000000004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71" t="s">
        <v>69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>
      <c r="A20" s="9" t="s">
        <v>70</v>
      </c>
      <c r="B20" s="9" t="s">
        <v>71</v>
      </c>
      <c r="C20" s="17">
        <v>100</v>
      </c>
      <c r="D20" s="17">
        <v>0.42</v>
      </c>
      <c r="E20" s="17">
        <v>0.06</v>
      </c>
      <c r="F20" s="17">
        <v>1.1399999999999999</v>
      </c>
      <c r="G20" s="17">
        <v>17</v>
      </c>
      <c r="H20" s="17">
        <v>0.02</v>
      </c>
      <c r="I20" s="17">
        <v>2.94</v>
      </c>
      <c r="J20" s="17">
        <v>12</v>
      </c>
      <c r="K20" s="17">
        <v>0.06</v>
      </c>
      <c r="L20" s="17">
        <v>10.199999999999999</v>
      </c>
      <c r="M20" s="17">
        <v>18</v>
      </c>
      <c r="N20" s="17">
        <v>8.4</v>
      </c>
      <c r="O20" s="17">
        <v>0.3</v>
      </c>
    </row>
    <row r="21" spans="1:15" ht="26.25">
      <c r="A21" s="9" t="s">
        <v>72</v>
      </c>
      <c r="B21" s="9" t="s">
        <v>140</v>
      </c>
      <c r="C21" s="17">
        <v>250</v>
      </c>
      <c r="D21" s="17">
        <v>7.71</v>
      </c>
      <c r="E21" s="17">
        <v>2.6</v>
      </c>
      <c r="F21" s="17">
        <v>13.8</v>
      </c>
      <c r="G21" s="17">
        <v>128.5</v>
      </c>
      <c r="H21" s="17">
        <v>0.12</v>
      </c>
      <c r="I21" s="17">
        <v>0.8</v>
      </c>
      <c r="J21" s="17">
        <v>0</v>
      </c>
      <c r="K21" s="17">
        <v>0.8</v>
      </c>
      <c r="L21" s="17">
        <v>66</v>
      </c>
      <c r="M21" s="17">
        <v>262</v>
      </c>
      <c r="N21" s="17">
        <v>38</v>
      </c>
      <c r="O21" s="17">
        <v>1.8</v>
      </c>
    </row>
    <row r="22" spans="1:15" ht="26.25">
      <c r="A22" s="9" t="s">
        <v>30</v>
      </c>
      <c r="B22" s="9" t="s">
        <v>31</v>
      </c>
      <c r="C22" s="17">
        <v>100</v>
      </c>
      <c r="D22" s="17">
        <v>10.58</v>
      </c>
      <c r="E22" s="17">
        <v>11.63</v>
      </c>
      <c r="F22" s="17">
        <v>8.6</v>
      </c>
      <c r="G22" s="17">
        <v>248</v>
      </c>
      <c r="H22" s="17">
        <v>0.19</v>
      </c>
      <c r="I22" s="17">
        <v>2.54</v>
      </c>
      <c r="J22" s="17">
        <v>23</v>
      </c>
      <c r="K22" s="17">
        <v>1.82</v>
      </c>
      <c r="L22" s="17">
        <v>13.32</v>
      </c>
      <c r="M22" s="17">
        <v>18.89</v>
      </c>
      <c r="N22" s="17">
        <v>84.39</v>
      </c>
      <c r="O22" s="17">
        <v>1.1000000000000001</v>
      </c>
    </row>
    <row r="23" spans="1:15">
      <c r="A23" s="18" t="s">
        <v>73</v>
      </c>
      <c r="B23" s="18" t="s">
        <v>119</v>
      </c>
      <c r="C23" s="19">
        <v>200</v>
      </c>
      <c r="D23" s="19">
        <v>3.63</v>
      </c>
      <c r="E23" s="19">
        <v>11.7</v>
      </c>
      <c r="F23" s="19">
        <v>22.29</v>
      </c>
      <c r="G23" s="19">
        <v>202.86</v>
      </c>
      <c r="H23" s="19">
        <v>0.09</v>
      </c>
      <c r="I23" s="19">
        <v>17.87</v>
      </c>
      <c r="J23" s="19">
        <v>65.709999999999994</v>
      </c>
      <c r="K23" s="19">
        <v>2.87</v>
      </c>
      <c r="L23" s="19">
        <v>53.09</v>
      </c>
      <c r="M23" s="19">
        <v>64.290000000000006</v>
      </c>
      <c r="N23" s="19">
        <v>23.23</v>
      </c>
      <c r="O23" s="19">
        <v>0.86</v>
      </c>
    </row>
    <row r="24" spans="1:15">
      <c r="A24" s="8" t="s">
        <v>74</v>
      </c>
      <c r="B24" s="9" t="s">
        <v>120</v>
      </c>
      <c r="C24" s="10">
        <v>200</v>
      </c>
      <c r="D24" s="10">
        <v>1</v>
      </c>
      <c r="E24" s="10">
        <v>0</v>
      </c>
      <c r="F24" s="10">
        <v>22.2</v>
      </c>
      <c r="G24" s="10">
        <v>110</v>
      </c>
      <c r="H24" s="10">
        <v>0.02</v>
      </c>
      <c r="I24" s="10">
        <v>4</v>
      </c>
      <c r="J24" s="10">
        <v>0</v>
      </c>
      <c r="K24" s="10">
        <v>0</v>
      </c>
      <c r="L24" s="10">
        <v>240</v>
      </c>
      <c r="M24" s="10">
        <v>14</v>
      </c>
      <c r="N24" s="10">
        <v>8</v>
      </c>
      <c r="O24" s="10">
        <v>2.8</v>
      </c>
    </row>
    <row r="25" spans="1:15">
      <c r="A25" s="76" t="s">
        <v>23</v>
      </c>
      <c r="B25" s="42" t="s">
        <v>24</v>
      </c>
      <c r="C25" s="52">
        <v>30</v>
      </c>
      <c r="D25" s="52">
        <v>1.39</v>
      </c>
      <c r="E25" s="52">
        <f>0.33/30*20</f>
        <v>0.22000000000000003</v>
      </c>
      <c r="F25" s="52">
        <v>9.1999999999999993</v>
      </c>
      <c r="G25" s="52">
        <v>71.7</v>
      </c>
      <c r="H25" s="77">
        <v>0</v>
      </c>
      <c r="I25" s="77">
        <v>0</v>
      </c>
      <c r="J25" s="77">
        <v>0</v>
      </c>
      <c r="K25" s="77">
        <v>0.4</v>
      </c>
      <c r="L25" s="77">
        <v>4.5999999999999996</v>
      </c>
      <c r="M25" s="77">
        <v>16.8</v>
      </c>
      <c r="N25" s="77">
        <v>6.6</v>
      </c>
      <c r="O25" s="77">
        <v>0.4</v>
      </c>
    </row>
    <row r="26" spans="1:15">
      <c r="A26" s="76" t="s">
        <v>23</v>
      </c>
      <c r="B26" s="78" t="s">
        <v>75</v>
      </c>
      <c r="C26" s="19">
        <v>30</v>
      </c>
      <c r="D26" s="79">
        <v>1.96</v>
      </c>
      <c r="E26" s="79">
        <f>0.44/40*30</f>
        <v>0.32999999999999996</v>
      </c>
      <c r="F26" s="79">
        <v>13.82</v>
      </c>
      <c r="G26" s="79">
        <v>68.97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0" t="s">
        <v>29</v>
      </c>
      <c r="C27" s="81">
        <f>SUM(C20:C26)</f>
        <v>910</v>
      </c>
      <c r="D27" s="81">
        <f t="shared" ref="D27:O27" si="1">SUM(D20:D26)</f>
        <v>26.69</v>
      </c>
      <c r="E27" s="81">
        <f t="shared" si="1"/>
        <v>26.54</v>
      </c>
      <c r="F27" s="81">
        <f t="shared" si="1"/>
        <v>91.050000000000011</v>
      </c>
      <c r="G27" s="81">
        <f>SUM(G20:G26)</f>
        <v>847.03000000000009</v>
      </c>
      <c r="H27" s="81">
        <f t="shared" si="1"/>
        <v>0.47</v>
      </c>
      <c r="I27" s="81">
        <f t="shared" si="1"/>
        <v>28.150000000000002</v>
      </c>
      <c r="J27" s="81">
        <f t="shared" si="1"/>
        <v>100.71</v>
      </c>
      <c r="K27" s="81">
        <f t="shared" si="1"/>
        <v>6.2200000000000006</v>
      </c>
      <c r="L27" s="81">
        <f t="shared" si="1"/>
        <v>394.11</v>
      </c>
      <c r="M27" s="81">
        <f t="shared" si="1"/>
        <v>425.78000000000003</v>
      </c>
      <c r="N27" s="81">
        <f t="shared" si="1"/>
        <v>176.11999999999998</v>
      </c>
      <c r="O27" s="81">
        <f t="shared" si="1"/>
        <v>8.1900000000000013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O26"/>
  <sheetViews>
    <sheetView topLeftCell="A6" workbookViewId="0">
      <selection activeCell="S17" sqref="S17"/>
    </sheetView>
  </sheetViews>
  <sheetFormatPr defaultRowHeight="15"/>
  <cols>
    <col min="1" max="1" width="10.140625" customWidth="1"/>
    <col min="2" max="2" width="27.85546875" customWidth="1"/>
    <col min="3" max="3" width="7.7109375" customWidth="1"/>
    <col min="4" max="4" width="6.5703125" customWidth="1"/>
    <col min="5" max="5" width="7" customWidth="1"/>
    <col min="6" max="6" width="6.28515625" customWidth="1"/>
    <col min="8" max="8" width="7.5703125" customWidth="1"/>
    <col min="9" max="9" width="6.140625" customWidth="1"/>
    <col min="10" max="10" width="7.85546875" customWidth="1"/>
    <col min="11" max="11" width="6" customWidth="1"/>
    <col min="12" max="12" width="7" customWidth="1"/>
    <col min="13" max="13" width="7.28515625" customWidth="1"/>
    <col min="14" max="14" width="7.140625" customWidth="1"/>
    <col min="15" max="15" width="5.85546875" customWidth="1"/>
  </cols>
  <sheetData>
    <row r="2" spans="1:15" s="2" customFormat="1" ht="14.25">
      <c r="A2" s="2" t="s">
        <v>58</v>
      </c>
    </row>
    <row r="3" spans="1:15" s="2" customFormat="1" ht="14.25"/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4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4"/>
      <c r="B8" s="9" t="s">
        <v>114</v>
      </c>
      <c r="C8" s="19">
        <v>100</v>
      </c>
      <c r="D8" s="19">
        <v>0.42</v>
      </c>
      <c r="E8" s="19">
        <v>0.06</v>
      </c>
      <c r="F8" s="19">
        <v>1.1399999999999999</v>
      </c>
      <c r="G8" s="19">
        <v>17</v>
      </c>
      <c r="H8" s="19">
        <v>0</v>
      </c>
      <c r="I8" s="19">
        <v>2.93</v>
      </c>
      <c r="J8" s="19">
        <v>0</v>
      </c>
      <c r="K8" s="19">
        <v>0.01</v>
      </c>
      <c r="L8" s="19">
        <v>14.7</v>
      </c>
      <c r="M8" s="19">
        <v>4.55</v>
      </c>
      <c r="N8" s="19">
        <v>2.48</v>
      </c>
      <c r="O8" s="19">
        <v>0.37</v>
      </c>
    </row>
    <row r="9" spans="1:15" ht="26.25" customHeight="1">
      <c r="A9" s="25" t="s">
        <v>30</v>
      </c>
      <c r="B9" s="9" t="s">
        <v>118</v>
      </c>
      <c r="C9" s="17">
        <v>100</v>
      </c>
      <c r="D9" s="17">
        <v>9.76</v>
      </c>
      <c r="E9" s="17">
        <v>6.8</v>
      </c>
      <c r="F9" s="17">
        <v>13.53</v>
      </c>
      <c r="G9" s="17">
        <v>189.75</v>
      </c>
      <c r="H9" s="17">
        <v>0.17</v>
      </c>
      <c r="I9" s="17">
        <v>2.2200000000000002</v>
      </c>
      <c r="J9" s="17">
        <v>20.13</v>
      </c>
      <c r="K9" s="17">
        <v>1.59</v>
      </c>
      <c r="L9" s="17">
        <v>11.66</v>
      </c>
      <c r="M9" s="17">
        <v>16.53</v>
      </c>
      <c r="N9" s="17">
        <v>73.84</v>
      </c>
      <c r="O9" s="17">
        <v>0.96</v>
      </c>
    </row>
    <row r="10" spans="1:15" ht="16.5" customHeight="1">
      <c r="A10" s="25" t="s">
        <v>42</v>
      </c>
      <c r="B10" s="9" t="s">
        <v>43</v>
      </c>
      <c r="C10" s="17">
        <v>180</v>
      </c>
      <c r="D10" s="17">
        <v>6.52</v>
      </c>
      <c r="E10" s="17">
        <v>4.5199999999999996</v>
      </c>
      <c r="F10" s="17">
        <v>46.45</v>
      </c>
      <c r="G10" s="17">
        <v>203.45</v>
      </c>
      <c r="H10" s="17">
        <v>0.97</v>
      </c>
      <c r="I10" s="17">
        <v>0</v>
      </c>
      <c r="J10" s="17">
        <v>0</v>
      </c>
      <c r="K10" s="17">
        <v>23.7</v>
      </c>
      <c r="L10" s="17">
        <v>4.8600000000000003</v>
      </c>
      <c r="M10" s="17">
        <v>37.17</v>
      </c>
      <c r="N10" s="17">
        <v>21.12</v>
      </c>
      <c r="O10" s="17">
        <v>1.1100000000000001</v>
      </c>
    </row>
    <row r="11" spans="1:15" ht="15.75" customHeight="1">
      <c r="A11" s="25" t="s">
        <v>40</v>
      </c>
      <c r="B11" s="9" t="s">
        <v>41</v>
      </c>
      <c r="C11" s="17">
        <v>200</v>
      </c>
      <c r="D11" s="17">
        <v>0.13</v>
      </c>
      <c r="E11" s="17">
        <v>0.02</v>
      </c>
      <c r="F11" s="17">
        <v>0.76</v>
      </c>
      <c r="G11" s="17">
        <v>64</v>
      </c>
      <c r="H11" s="17">
        <v>0</v>
      </c>
      <c r="I11" s="17">
        <v>2.93</v>
      </c>
      <c r="J11" s="17">
        <v>0</v>
      </c>
      <c r="K11" s="17">
        <v>0.01</v>
      </c>
      <c r="L11" s="17">
        <v>14.7</v>
      </c>
      <c r="M11" s="17">
        <v>4.55</v>
      </c>
      <c r="N11" s="17">
        <v>2.48</v>
      </c>
      <c r="O11" s="17">
        <v>0.33</v>
      </c>
    </row>
    <row r="12" spans="1:15" ht="15.75" customHeight="1">
      <c r="A12" s="25" t="s">
        <v>25</v>
      </c>
      <c r="B12" s="9" t="s">
        <v>26</v>
      </c>
      <c r="C12" s="29">
        <v>10</v>
      </c>
      <c r="D12" s="17">
        <v>0.1</v>
      </c>
      <c r="E12" s="17">
        <v>7.2</v>
      </c>
      <c r="F12" s="17">
        <v>0.13</v>
      </c>
      <c r="G12" s="17">
        <v>66</v>
      </c>
      <c r="H12" s="17">
        <v>0</v>
      </c>
      <c r="I12" s="17">
        <v>0</v>
      </c>
      <c r="J12" s="17">
        <v>45</v>
      </c>
      <c r="K12" s="17">
        <v>0.11</v>
      </c>
      <c r="L12" s="17">
        <v>2.4</v>
      </c>
      <c r="M12" s="17">
        <v>3</v>
      </c>
      <c r="N12" s="17">
        <v>0</v>
      </c>
      <c r="O12" s="17">
        <v>0.02</v>
      </c>
    </row>
    <row r="13" spans="1:15">
      <c r="A13" s="27" t="s">
        <v>23</v>
      </c>
      <c r="B13" s="42" t="s">
        <v>24</v>
      </c>
      <c r="C13" s="20">
        <v>30</v>
      </c>
      <c r="D13" s="20">
        <v>2.09</v>
      </c>
      <c r="E13" s="20">
        <v>0.33</v>
      </c>
      <c r="F13" s="20">
        <v>13.8</v>
      </c>
      <c r="G13" s="20">
        <v>71.7</v>
      </c>
      <c r="H13" s="28">
        <v>0</v>
      </c>
      <c r="I13" s="28">
        <v>0</v>
      </c>
      <c r="J13" s="28">
        <v>0</v>
      </c>
      <c r="K13" s="28">
        <v>0.6</v>
      </c>
      <c r="L13" s="28">
        <v>6.9</v>
      </c>
      <c r="M13" s="28">
        <v>25.2</v>
      </c>
      <c r="N13" s="28">
        <v>9.9</v>
      </c>
      <c r="O13" s="28">
        <v>0.6</v>
      </c>
    </row>
    <row r="14" spans="1:15">
      <c r="A14" s="30"/>
      <c r="B14" s="63" t="s">
        <v>29</v>
      </c>
      <c r="C14" s="31">
        <f t="shared" ref="C14:O14" si="0">SUM(C8:C13)</f>
        <v>620</v>
      </c>
      <c r="D14" s="31">
        <f t="shared" si="0"/>
        <v>19.02</v>
      </c>
      <c r="E14" s="31">
        <f t="shared" si="0"/>
        <v>18.929999999999996</v>
      </c>
      <c r="F14" s="31">
        <f t="shared" si="0"/>
        <v>75.81</v>
      </c>
      <c r="G14" s="31">
        <f t="shared" si="0"/>
        <v>611.90000000000009</v>
      </c>
      <c r="H14" s="31">
        <f t="shared" si="0"/>
        <v>1.1399999999999999</v>
      </c>
      <c r="I14" s="31">
        <f t="shared" si="0"/>
        <v>8.08</v>
      </c>
      <c r="J14" s="31">
        <f t="shared" si="0"/>
        <v>65.13</v>
      </c>
      <c r="K14" s="31">
        <f t="shared" si="0"/>
        <v>26.020000000000003</v>
      </c>
      <c r="L14" s="31">
        <f t="shared" si="0"/>
        <v>55.22</v>
      </c>
      <c r="M14" s="31">
        <f t="shared" si="0"/>
        <v>91</v>
      </c>
      <c r="N14" s="31">
        <f t="shared" si="0"/>
        <v>109.82000000000002</v>
      </c>
      <c r="O14" s="31">
        <f t="shared" si="0"/>
        <v>3.3900000000000006</v>
      </c>
    </row>
    <row r="15" spans="1:15" s="36" customFormat="1">
      <c r="A15" s="32"/>
      <c r="B15" s="33"/>
      <c r="C15" s="34"/>
      <c r="D15" s="33"/>
      <c r="E15" s="33"/>
      <c r="F15" s="33"/>
      <c r="G15" s="33"/>
      <c r="H15" s="35"/>
      <c r="I15" s="35"/>
      <c r="J15" s="35"/>
      <c r="K15" s="35"/>
      <c r="L15" s="35"/>
      <c r="M15" s="35"/>
      <c r="N15" s="35"/>
      <c r="O15" s="35"/>
    </row>
    <row r="16" spans="1:15" s="36" customFormat="1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s="36" customFormat="1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 s="36" customFormat="1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 s="36" customFormat="1">
      <c r="A19" s="30"/>
      <c r="B19" s="71" t="s">
        <v>69</v>
      </c>
      <c r="C19" s="97"/>
      <c r="D19" s="98"/>
      <c r="E19" s="98"/>
      <c r="F19" s="98"/>
      <c r="G19" s="98"/>
      <c r="H19" s="99"/>
      <c r="I19" s="100"/>
      <c r="J19" s="100"/>
      <c r="K19" s="100"/>
      <c r="L19" s="100"/>
      <c r="M19" s="100"/>
      <c r="N19" s="100"/>
      <c r="O19" s="100"/>
    </row>
    <row r="20" spans="1:15">
      <c r="A20" s="23" t="s">
        <v>76</v>
      </c>
      <c r="B20" s="18" t="s">
        <v>121</v>
      </c>
      <c r="C20" s="11">
        <v>100</v>
      </c>
      <c r="D20" s="11">
        <v>0.77</v>
      </c>
      <c r="E20" s="11">
        <v>3.71</v>
      </c>
      <c r="F20" s="11">
        <v>1.07</v>
      </c>
      <c r="G20" s="11">
        <v>23</v>
      </c>
      <c r="H20" s="11">
        <v>0.05</v>
      </c>
      <c r="I20" s="11">
        <v>12.18</v>
      </c>
      <c r="J20" s="11">
        <v>0</v>
      </c>
      <c r="K20" s="11">
        <v>2.02</v>
      </c>
      <c r="L20" s="11">
        <v>10.33</v>
      </c>
      <c r="M20" s="11">
        <v>19.27</v>
      </c>
      <c r="N20" s="11">
        <v>10.57</v>
      </c>
      <c r="O20" s="11">
        <v>0.5</v>
      </c>
    </row>
    <row r="21" spans="1:15" ht="25.5">
      <c r="A21" s="8" t="s">
        <v>105</v>
      </c>
      <c r="B21" s="8" t="s">
        <v>131</v>
      </c>
      <c r="C21" s="10">
        <v>250</v>
      </c>
      <c r="D21" s="10">
        <v>8.08</v>
      </c>
      <c r="E21" s="10">
        <v>14</v>
      </c>
      <c r="F21" s="10">
        <v>13.58</v>
      </c>
      <c r="G21" s="10">
        <v>189</v>
      </c>
      <c r="H21" s="10">
        <v>0.08</v>
      </c>
      <c r="I21" s="10">
        <v>6</v>
      </c>
      <c r="J21" s="10">
        <v>0</v>
      </c>
      <c r="K21" s="10">
        <v>1.92</v>
      </c>
      <c r="L21" s="10">
        <v>30.8</v>
      </c>
      <c r="M21" s="10">
        <v>167</v>
      </c>
      <c r="N21" s="10">
        <v>25.4</v>
      </c>
      <c r="O21" s="10">
        <v>0.8</v>
      </c>
    </row>
    <row r="22" spans="1:15" ht="26.25">
      <c r="A22" s="25" t="s">
        <v>68</v>
      </c>
      <c r="B22" s="9" t="s">
        <v>133</v>
      </c>
      <c r="C22" s="101">
        <v>300</v>
      </c>
      <c r="D22" s="101">
        <v>12.14</v>
      </c>
      <c r="E22" s="101">
        <v>14.11</v>
      </c>
      <c r="F22" s="101">
        <v>17.78</v>
      </c>
      <c r="G22" s="101">
        <v>459.62</v>
      </c>
      <c r="H22" s="101">
        <v>0.06</v>
      </c>
      <c r="I22" s="101">
        <v>0.41</v>
      </c>
      <c r="J22" s="101">
        <v>36.18</v>
      </c>
      <c r="K22" s="101">
        <v>0.09</v>
      </c>
      <c r="L22" s="101">
        <v>62.56</v>
      </c>
      <c r="M22" s="101">
        <v>62.82</v>
      </c>
      <c r="N22" s="101">
        <v>12.93</v>
      </c>
      <c r="O22" s="101">
        <v>23.18</v>
      </c>
    </row>
    <row r="23" spans="1:15" ht="25.5">
      <c r="A23" s="8" t="s">
        <v>97</v>
      </c>
      <c r="B23" s="9" t="s">
        <v>128</v>
      </c>
      <c r="C23" s="10">
        <v>200</v>
      </c>
      <c r="D23" s="10">
        <v>0.16</v>
      </c>
      <c r="E23" s="10">
        <v>0.08</v>
      </c>
      <c r="F23" s="10">
        <v>27.5</v>
      </c>
      <c r="G23" s="10">
        <v>106.36</v>
      </c>
      <c r="H23" s="10">
        <v>0.01</v>
      </c>
      <c r="I23" s="10">
        <v>24</v>
      </c>
      <c r="J23" s="10">
        <v>0</v>
      </c>
      <c r="K23" s="10">
        <v>0.2</v>
      </c>
      <c r="L23" s="10">
        <v>8.1999999999999993</v>
      </c>
      <c r="M23" s="10">
        <v>9</v>
      </c>
      <c r="N23" s="10">
        <v>4.4000000000000004</v>
      </c>
      <c r="O23" s="10">
        <v>0.14000000000000001</v>
      </c>
    </row>
    <row r="24" spans="1:15">
      <c r="A24" s="88" t="s">
        <v>23</v>
      </c>
      <c r="B24" s="42" t="s">
        <v>24</v>
      </c>
      <c r="C24" s="20">
        <v>30</v>
      </c>
      <c r="D24" s="20">
        <v>1.39</v>
      </c>
      <c r="E24" s="20">
        <f>0.33/30*20</f>
        <v>0.22000000000000003</v>
      </c>
      <c r="F24" s="20">
        <v>9.1999999999999993</v>
      </c>
      <c r="G24" s="20">
        <v>71.7</v>
      </c>
      <c r="H24" s="90">
        <v>0</v>
      </c>
      <c r="I24" s="90">
        <v>0</v>
      </c>
      <c r="J24" s="90">
        <v>0</v>
      </c>
      <c r="K24" s="90">
        <v>0.4</v>
      </c>
      <c r="L24" s="90">
        <v>4.5999999999999996</v>
      </c>
      <c r="M24" s="90">
        <v>16.8</v>
      </c>
      <c r="N24" s="90">
        <v>6.6</v>
      </c>
      <c r="O24" s="90">
        <v>0.4</v>
      </c>
    </row>
    <row r="25" spans="1:15">
      <c r="A25" s="88" t="s">
        <v>23</v>
      </c>
      <c r="B25" s="78" t="s">
        <v>75</v>
      </c>
      <c r="C25" s="92">
        <v>30</v>
      </c>
      <c r="D25" s="93">
        <v>1.96</v>
      </c>
      <c r="E25" s="93">
        <f>0.44/40*30</f>
        <v>0.32999999999999996</v>
      </c>
      <c r="F25" s="93">
        <v>13.82</v>
      </c>
      <c r="G25" s="93">
        <v>68.97</v>
      </c>
      <c r="H25" s="90">
        <v>0.03</v>
      </c>
      <c r="I25" s="90">
        <v>0</v>
      </c>
      <c r="J25" s="90">
        <v>0</v>
      </c>
      <c r="K25" s="90">
        <v>0.27</v>
      </c>
      <c r="L25" s="90">
        <v>6.9</v>
      </c>
      <c r="M25" s="90">
        <v>31.8</v>
      </c>
      <c r="N25" s="90">
        <v>7.5</v>
      </c>
      <c r="O25" s="90">
        <v>0.93</v>
      </c>
    </row>
    <row r="26" spans="1:15">
      <c r="A26" s="4"/>
      <c r="B26" s="102" t="s">
        <v>29</v>
      </c>
      <c r="C26" s="103">
        <f>SUM(C20:C25)</f>
        <v>910</v>
      </c>
      <c r="D26" s="103">
        <f t="shared" ref="D26:O26" si="1">SUM(D20:D25)</f>
        <v>24.500000000000004</v>
      </c>
      <c r="E26" s="103">
        <f t="shared" si="1"/>
        <v>32.449999999999996</v>
      </c>
      <c r="F26" s="103">
        <f t="shared" si="1"/>
        <v>82.949999999999989</v>
      </c>
      <c r="G26" s="103">
        <f>SUM(G20:G25)</f>
        <v>918.65000000000009</v>
      </c>
      <c r="H26" s="103">
        <f t="shared" si="1"/>
        <v>0.23</v>
      </c>
      <c r="I26" s="103">
        <f t="shared" si="1"/>
        <v>42.59</v>
      </c>
      <c r="J26" s="103">
        <f t="shared" si="1"/>
        <v>36.18</v>
      </c>
      <c r="K26" s="103">
        <f t="shared" si="1"/>
        <v>4.9000000000000004</v>
      </c>
      <c r="L26" s="103">
        <f t="shared" si="1"/>
        <v>123.39</v>
      </c>
      <c r="M26" s="103">
        <f t="shared" si="1"/>
        <v>306.69000000000005</v>
      </c>
      <c r="N26" s="103">
        <f t="shared" si="1"/>
        <v>67.400000000000006</v>
      </c>
      <c r="O26" s="103">
        <f t="shared" si="1"/>
        <v>25.95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27"/>
  <sheetViews>
    <sheetView topLeftCell="A9" workbookViewId="0">
      <selection activeCell="G9" sqref="G9"/>
    </sheetView>
  </sheetViews>
  <sheetFormatPr defaultRowHeight="15"/>
  <cols>
    <col min="1" max="1" width="10.5703125" customWidth="1"/>
    <col min="2" max="2" width="27.5703125" customWidth="1"/>
    <col min="4" max="4" width="7" customWidth="1"/>
    <col min="5" max="5" width="6.85546875" customWidth="1"/>
    <col min="6" max="6" width="7.28515625" customWidth="1"/>
    <col min="7" max="7" width="7.140625" customWidth="1"/>
    <col min="8" max="8" width="6" customWidth="1"/>
    <col min="9" max="9" width="6.7109375" customWidth="1"/>
    <col min="10" max="10" width="7.28515625" customWidth="1"/>
    <col min="11" max="11" width="7.140625" customWidth="1"/>
    <col min="12" max="13" width="6.85546875" customWidth="1"/>
    <col min="14" max="15" width="7" customWidth="1"/>
  </cols>
  <sheetData>
    <row r="2" spans="1:1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25"/>
      <c r="B7" s="53" t="s">
        <v>19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5" ht="39">
      <c r="A8" s="8" t="s">
        <v>33</v>
      </c>
      <c r="B8" s="22" t="s">
        <v>34</v>
      </c>
      <c r="C8" s="10">
        <v>200</v>
      </c>
      <c r="D8" s="10">
        <v>12.08</v>
      </c>
      <c r="E8" s="10">
        <v>9.92</v>
      </c>
      <c r="F8" s="10">
        <v>9.06</v>
      </c>
      <c r="G8" s="10">
        <v>298.61</v>
      </c>
      <c r="H8" s="10">
        <v>0.12</v>
      </c>
      <c r="I8" s="10">
        <v>3.21</v>
      </c>
      <c r="J8" s="10">
        <v>267.93</v>
      </c>
      <c r="K8" s="10">
        <v>0.66</v>
      </c>
      <c r="L8" s="10">
        <v>88.47</v>
      </c>
      <c r="M8" s="10">
        <v>199.22</v>
      </c>
      <c r="N8" s="10">
        <v>19.21</v>
      </c>
      <c r="O8" s="10">
        <v>2.3199999999999998</v>
      </c>
    </row>
    <row r="9" spans="1:15">
      <c r="A9" s="76" t="s">
        <v>23</v>
      </c>
      <c r="B9" s="78" t="s">
        <v>75</v>
      </c>
      <c r="C9" s="19">
        <v>30</v>
      </c>
      <c r="D9" s="79">
        <v>1.96</v>
      </c>
      <c r="E9" s="79">
        <f>0.44/40*30</f>
        <v>0.32999999999999996</v>
      </c>
      <c r="F9" s="79">
        <v>13.82</v>
      </c>
      <c r="G9" s="79">
        <v>68.97</v>
      </c>
      <c r="H9" s="77">
        <v>0.03</v>
      </c>
      <c r="I9" s="77">
        <v>0</v>
      </c>
      <c r="J9" s="77">
        <v>0</v>
      </c>
      <c r="K9" s="77">
        <v>0.27</v>
      </c>
      <c r="L9" s="77">
        <v>6.9</v>
      </c>
      <c r="M9" s="77">
        <v>31.8</v>
      </c>
      <c r="N9" s="77">
        <v>7.5</v>
      </c>
      <c r="O9" s="77">
        <v>0.93</v>
      </c>
    </row>
    <row r="10" spans="1:15">
      <c r="A10" s="47" t="s">
        <v>23</v>
      </c>
      <c r="B10" s="48" t="s">
        <v>24</v>
      </c>
      <c r="C10" s="49">
        <v>20</v>
      </c>
      <c r="D10" s="49">
        <v>2.09</v>
      </c>
      <c r="E10" s="49">
        <v>0.33</v>
      </c>
      <c r="F10" s="49">
        <v>13.8</v>
      </c>
      <c r="G10" s="49">
        <v>71.7</v>
      </c>
      <c r="H10" s="50">
        <v>0</v>
      </c>
      <c r="I10" s="50">
        <v>0</v>
      </c>
      <c r="J10" s="50">
        <v>0</v>
      </c>
      <c r="K10" s="50">
        <v>0.6</v>
      </c>
      <c r="L10" s="50">
        <v>6.9</v>
      </c>
      <c r="M10" s="50">
        <v>25.2</v>
      </c>
      <c r="N10" s="50">
        <v>9.9</v>
      </c>
      <c r="O10" s="50">
        <v>0.6</v>
      </c>
    </row>
    <row r="11" spans="1:15">
      <c r="A11" s="8" t="s">
        <v>25</v>
      </c>
      <c r="B11" s="9" t="s">
        <v>26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 ht="17.25" customHeight="1">
      <c r="A12" s="8" t="s">
        <v>35</v>
      </c>
      <c r="B12" s="9" t="s">
        <v>36</v>
      </c>
      <c r="C12" s="10">
        <v>200</v>
      </c>
      <c r="D12" s="10">
        <v>3.17</v>
      </c>
      <c r="E12" s="10">
        <v>2.68</v>
      </c>
      <c r="F12" s="10">
        <v>28.95</v>
      </c>
      <c r="G12" s="10">
        <v>100.6</v>
      </c>
      <c r="H12" s="10">
        <v>0.04</v>
      </c>
      <c r="I12" s="10">
        <v>1.3</v>
      </c>
      <c r="J12" s="10">
        <v>22.22</v>
      </c>
      <c r="K12" s="10">
        <v>0</v>
      </c>
      <c r="L12" s="10">
        <v>125.78</v>
      </c>
      <c r="M12" s="10">
        <v>90</v>
      </c>
      <c r="N12" s="10">
        <v>14</v>
      </c>
      <c r="O12" s="10">
        <v>0.13</v>
      </c>
    </row>
    <row r="13" spans="1:15" ht="17.25" customHeight="1">
      <c r="A13" s="8"/>
      <c r="B13" s="9" t="s">
        <v>59</v>
      </c>
      <c r="C13" s="29">
        <v>100</v>
      </c>
      <c r="D13" s="68">
        <v>0.4</v>
      </c>
      <c r="E13" s="68">
        <v>0.4</v>
      </c>
      <c r="F13" s="68">
        <v>9.8000000000000007</v>
      </c>
      <c r="G13" s="68">
        <v>43</v>
      </c>
      <c r="H13" s="68">
        <v>0</v>
      </c>
      <c r="I13" s="68">
        <v>10</v>
      </c>
      <c r="J13" s="68">
        <v>3</v>
      </c>
      <c r="K13" s="68">
        <v>0.2</v>
      </c>
      <c r="L13" s="68">
        <v>16</v>
      </c>
      <c r="M13" s="68">
        <v>11</v>
      </c>
      <c r="N13" s="68">
        <v>9</v>
      </c>
      <c r="O13" s="68">
        <v>2.2000000000000002</v>
      </c>
    </row>
    <row r="14" spans="1:15">
      <c r="A14" s="23"/>
      <c r="B14" s="62" t="s">
        <v>29</v>
      </c>
      <c r="C14" s="51">
        <f>SUM(C8:C13)</f>
        <v>560</v>
      </c>
      <c r="D14" s="51">
        <f t="shared" ref="D14:O14" si="0">SUM(D8:D13)</f>
        <v>19.799999999999997</v>
      </c>
      <c r="E14" s="51">
        <f t="shared" si="0"/>
        <v>20.86</v>
      </c>
      <c r="F14" s="51">
        <f t="shared" si="0"/>
        <v>75.56</v>
      </c>
      <c r="G14" s="51">
        <f t="shared" si="0"/>
        <v>648.88</v>
      </c>
      <c r="H14" s="51">
        <f t="shared" si="0"/>
        <v>0.19</v>
      </c>
      <c r="I14" s="51">
        <f t="shared" si="0"/>
        <v>14.51</v>
      </c>
      <c r="J14" s="51">
        <f t="shared" si="0"/>
        <v>338.15</v>
      </c>
      <c r="K14" s="51">
        <f t="shared" si="0"/>
        <v>1.84</v>
      </c>
      <c r="L14" s="51">
        <f t="shared" si="0"/>
        <v>246.45000000000002</v>
      </c>
      <c r="M14" s="51">
        <f t="shared" si="0"/>
        <v>360.22</v>
      </c>
      <c r="N14" s="51">
        <f t="shared" si="0"/>
        <v>59.61</v>
      </c>
      <c r="O14" s="51">
        <f t="shared" si="0"/>
        <v>6.2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71" t="s">
        <v>69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>
      <c r="A20" s="23" t="s">
        <v>76</v>
      </c>
      <c r="B20" s="18" t="s">
        <v>121</v>
      </c>
      <c r="C20" s="11">
        <v>100</v>
      </c>
      <c r="D20" s="11">
        <v>0.77</v>
      </c>
      <c r="E20" s="11">
        <v>3.71</v>
      </c>
      <c r="F20" s="11">
        <v>1.07</v>
      </c>
      <c r="G20" s="11">
        <v>23</v>
      </c>
      <c r="H20" s="11">
        <v>0.05</v>
      </c>
      <c r="I20" s="11">
        <v>12.18</v>
      </c>
      <c r="J20" s="11">
        <v>0</v>
      </c>
      <c r="K20" s="11">
        <v>2.02</v>
      </c>
      <c r="L20" s="11">
        <v>10.33</v>
      </c>
      <c r="M20" s="11">
        <v>19.27</v>
      </c>
      <c r="N20" s="11">
        <v>10.57</v>
      </c>
      <c r="O20" s="11">
        <v>0.5</v>
      </c>
    </row>
    <row r="21" spans="1:15" ht="26.25">
      <c r="A21" s="23" t="s">
        <v>77</v>
      </c>
      <c r="B21" s="18" t="s">
        <v>122</v>
      </c>
      <c r="C21" s="11">
        <v>250</v>
      </c>
      <c r="D21" s="11">
        <v>7.86</v>
      </c>
      <c r="E21" s="11">
        <v>9.92</v>
      </c>
      <c r="F21" s="11">
        <v>8.4</v>
      </c>
      <c r="G21" s="11">
        <v>168</v>
      </c>
      <c r="H21" s="11">
        <v>0.04</v>
      </c>
      <c r="I21" s="11">
        <v>8.24</v>
      </c>
      <c r="J21" s="11">
        <v>0</v>
      </c>
      <c r="K21" s="11">
        <v>1.92</v>
      </c>
      <c r="L21" s="11">
        <v>27.56</v>
      </c>
      <c r="M21" s="11">
        <v>42.42</v>
      </c>
      <c r="N21" s="11">
        <v>20.96</v>
      </c>
      <c r="O21" s="11">
        <v>0.94</v>
      </c>
    </row>
    <row r="22" spans="1:15" ht="26.25">
      <c r="A22" s="23" t="s">
        <v>78</v>
      </c>
      <c r="B22" s="18" t="s">
        <v>123</v>
      </c>
      <c r="C22" s="11">
        <v>100</v>
      </c>
      <c r="D22" s="11">
        <v>9.94</v>
      </c>
      <c r="E22" s="11">
        <v>6.98</v>
      </c>
      <c r="F22" s="11">
        <v>2.09</v>
      </c>
      <c r="G22" s="11">
        <v>162</v>
      </c>
      <c r="H22" s="11">
        <v>0.05</v>
      </c>
      <c r="I22" s="11">
        <v>0.43</v>
      </c>
      <c r="J22" s="11">
        <v>14.7</v>
      </c>
      <c r="K22" s="11">
        <v>0.26</v>
      </c>
      <c r="L22" s="11">
        <v>14.72</v>
      </c>
      <c r="M22" s="11">
        <v>103.16</v>
      </c>
      <c r="N22" s="11">
        <v>24.5</v>
      </c>
      <c r="O22" s="11">
        <v>0.5</v>
      </c>
    </row>
    <row r="23" spans="1:15">
      <c r="A23" s="23" t="s">
        <v>79</v>
      </c>
      <c r="B23" s="18" t="s">
        <v>124</v>
      </c>
      <c r="C23" s="11">
        <v>180</v>
      </c>
      <c r="D23" s="11">
        <v>2.96</v>
      </c>
      <c r="E23" s="11">
        <v>4.32</v>
      </c>
      <c r="F23" s="11">
        <v>18.010000000000002</v>
      </c>
      <c r="G23" s="11">
        <v>162</v>
      </c>
      <c r="H23" s="11">
        <v>0.15</v>
      </c>
      <c r="I23" s="11">
        <v>21</v>
      </c>
      <c r="J23" s="11">
        <v>0</v>
      </c>
      <c r="K23" s="11">
        <v>28.2</v>
      </c>
      <c r="L23" s="11">
        <v>14.64</v>
      </c>
      <c r="M23" s="11">
        <v>79.73</v>
      </c>
      <c r="N23" s="11">
        <v>29.33</v>
      </c>
      <c r="O23" s="11">
        <v>1.1599999999999999</v>
      </c>
    </row>
    <row r="24" spans="1:15">
      <c r="A24" s="8" t="s">
        <v>80</v>
      </c>
      <c r="B24" s="9" t="s">
        <v>81</v>
      </c>
      <c r="C24" s="10">
        <v>200</v>
      </c>
      <c r="D24" s="10">
        <v>1.1599999999999999</v>
      </c>
      <c r="E24" s="10">
        <v>0.3</v>
      </c>
      <c r="F24" s="10">
        <v>47.26</v>
      </c>
      <c r="G24" s="10">
        <v>196.38</v>
      </c>
      <c r="H24" s="10">
        <v>0.02</v>
      </c>
      <c r="I24" s="10">
        <v>0.8</v>
      </c>
      <c r="J24" s="10">
        <v>0</v>
      </c>
      <c r="K24" s="10">
        <v>0.2</v>
      </c>
      <c r="L24" s="10">
        <v>5.84</v>
      </c>
      <c r="M24" s="10">
        <v>46</v>
      </c>
      <c r="N24" s="10">
        <v>33</v>
      </c>
      <c r="O24" s="10">
        <v>0.96</v>
      </c>
    </row>
    <row r="25" spans="1:15">
      <c r="A25" s="76" t="s">
        <v>23</v>
      </c>
      <c r="B25" s="42" t="s">
        <v>24</v>
      </c>
      <c r="C25" s="52">
        <v>20</v>
      </c>
      <c r="D25" s="52">
        <v>1.39</v>
      </c>
      <c r="E25" s="52">
        <f>0.33/30*20</f>
        <v>0.22000000000000003</v>
      </c>
      <c r="F25" s="52">
        <v>9.1999999999999993</v>
      </c>
      <c r="G25" s="52">
        <v>47.8</v>
      </c>
      <c r="H25" s="77">
        <v>0</v>
      </c>
      <c r="I25" s="77">
        <v>0</v>
      </c>
      <c r="J25" s="77">
        <v>0</v>
      </c>
      <c r="K25" s="77">
        <v>0.4</v>
      </c>
      <c r="L25" s="77">
        <v>4.5999999999999996</v>
      </c>
      <c r="M25" s="77">
        <v>16.8</v>
      </c>
      <c r="N25" s="77">
        <v>6.6</v>
      </c>
      <c r="O25" s="77">
        <v>0.4</v>
      </c>
    </row>
    <row r="26" spans="1:15">
      <c r="A26" s="76" t="s">
        <v>23</v>
      </c>
      <c r="B26" s="78" t="s">
        <v>75</v>
      </c>
      <c r="C26" s="19">
        <v>30</v>
      </c>
      <c r="D26" s="79">
        <v>1.96</v>
      </c>
      <c r="E26" s="79">
        <f>0.44/40*30</f>
        <v>0.32999999999999996</v>
      </c>
      <c r="F26" s="79">
        <v>13.82</v>
      </c>
      <c r="G26" s="79">
        <v>68.97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0" t="s">
        <v>29</v>
      </c>
      <c r="C27" s="81">
        <f>SUM(C20:C26)</f>
        <v>880</v>
      </c>
      <c r="D27" s="81">
        <f t="shared" ref="D27:O27" si="1">D20+D21+D22+D23+D24+D25+D26</f>
        <v>26.040000000000003</v>
      </c>
      <c r="E27" s="81">
        <f t="shared" si="1"/>
        <v>25.779999999999998</v>
      </c>
      <c r="F27" s="81">
        <f t="shared" si="1"/>
        <v>99.85</v>
      </c>
      <c r="G27" s="81">
        <f>SUM(G20:G26)</f>
        <v>828.15</v>
      </c>
      <c r="H27" s="81">
        <f t="shared" si="1"/>
        <v>0.34000000000000008</v>
      </c>
      <c r="I27" s="81">
        <f t="shared" si="1"/>
        <v>42.65</v>
      </c>
      <c r="J27" s="81">
        <f t="shared" si="1"/>
        <v>14.7</v>
      </c>
      <c r="K27" s="81">
        <f t="shared" si="1"/>
        <v>33.270000000000003</v>
      </c>
      <c r="L27" s="81">
        <f t="shared" si="1"/>
        <v>84.59</v>
      </c>
      <c r="M27" s="81">
        <f t="shared" si="1"/>
        <v>339.18</v>
      </c>
      <c r="N27" s="81">
        <f t="shared" si="1"/>
        <v>132.45999999999998</v>
      </c>
      <c r="O27" s="81">
        <f t="shared" si="1"/>
        <v>5.39</v>
      </c>
    </row>
  </sheetData>
  <mergeCells count="14">
    <mergeCell ref="A4:A5"/>
    <mergeCell ref="B4:B5"/>
    <mergeCell ref="C4:C5"/>
    <mergeCell ref="H16:K16"/>
    <mergeCell ref="L16:O16"/>
    <mergeCell ref="D4:F4"/>
    <mergeCell ref="G4:G5"/>
    <mergeCell ref="H4:K4"/>
    <mergeCell ref="L4:O4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6"/>
  <sheetViews>
    <sheetView tabSelected="1" topLeftCell="A7" workbookViewId="0">
      <selection activeCell="L19" sqref="L19"/>
    </sheetView>
  </sheetViews>
  <sheetFormatPr defaultRowHeight="15"/>
  <cols>
    <col min="1" max="1" width="11" customWidth="1"/>
    <col min="2" max="2" width="23.7109375" customWidth="1"/>
    <col min="3" max="3" width="8.28515625" customWidth="1"/>
    <col min="4" max="4" width="7.7109375" customWidth="1"/>
    <col min="5" max="5" width="7" customWidth="1"/>
    <col min="6" max="6" width="6.5703125" customWidth="1"/>
    <col min="7" max="7" width="7.5703125" customWidth="1"/>
    <col min="8" max="8" width="7.7109375" customWidth="1"/>
    <col min="9" max="9" width="6.7109375" customWidth="1"/>
    <col min="10" max="10" width="8" customWidth="1"/>
    <col min="11" max="11" width="7" customWidth="1"/>
    <col min="12" max="12" width="6.7109375" customWidth="1"/>
    <col min="13" max="13" width="7" customWidth="1"/>
    <col min="14" max="14" width="7.7109375" customWidth="1"/>
    <col min="15" max="15" width="7.140625" customWidth="1"/>
  </cols>
  <sheetData>
    <row r="1" spans="1:15" s="2" customFormat="1" ht="14.25">
      <c r="A1" s="2" t="s">
        <v>37</v>
      </c>
    </row>
    <row r="2" spans="1:15" s="2" customFormat="1" ht="14.25"/>
    <row r="3" spans="1:15" ht="36" customHeight="1">
      <c r="A3" s="104" t="s">
        <v>1</v>
      </c>
      <c r="B3" s="104" t="s">
        <v>2</v>
      </c>
      <c r="C3" s="104" t="s">
        <v>3</v>
      </c>
      <c r="D3" s="106" t="s">
        <v>4</v>
      </c>
      <c r="E3" s="107"/>
      <c r="F3" s="108"/>
      <c r="G3" s="104" t="s">
        <v>5</v>
      </c>
      <c r="H3" s="106" t="s">
        <v>6</v>
      </c>
      <c r="I3" s="107"/>
      <c r="J3" s="107"/>
      <c r="K3" s="108"/>
      <c r="L3" s="106" t="s">
        <v>7</v>
      </c>
      <c r="M3" s="107"/>
      <c r="N3" s="107"/>
      <c r="O3" s="108"/>
    </row>
    <row r="4" spans="1:15" ht="24">
      <c r="A4" s="105"/>
      <c r="B4" s="105"/>
      <c r="C4" s="105"/>
      <c r="D4" s="3" t="s">
        <v>8</v>
      </c>
      <c r="E4" s="3" t="s">
        <v>9</v>
      </c>
      <c r="F4" s="3" t="s">
        <v>10</v>
      </c>
      <c r="G4" s="105"/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</row>
    <row r="5" spans="1:15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  <c r="I5" s="43">
        <v>9</v>
      </c>
      <c r="J5" s="43">
        <v>10</v>
      </c>
      <c r="K5" s="43">
        <v>11</v>
      </c>
      <c r="L5" s="43">
        <v>12</v>
      </c>
      <c r="M5" s="43">
        <v>13</v>
      </c>
      <c r="N5" s="43">
        <v>14</v>
      </c>
      <c r="O5" s="43">
        <v>15</v>
      </c>
    </row>
    <row r="6" spans="1:15">
      <c r="A6" s="25"/>
      <c r="B6" s="57" t="s">
        <v>19</v>
      </c>
      <c r="C6" s="44"/>
      <c r="D6" s="45"/>
      <c r="E6" s="45"/>
      <c r="F6" s="45"/>
      <c r="G6" s="45"/>
      <c r="H6" s="46"/>
      <c r="I6" s="46"/>
      <c r="J6" s="46"/>
      <c r="K6" s="46"/>
      <c r="L6" s="46"/>
      <c r="M6" s="46"/>
      <c r="N6" s="46"/>
      <c r="O6" s="46"/>
    </row>
    <row r="7" spans="1:15">
      <c r="A7" s="24" t="s">
        <v>137</v>
      </c>
      <c r="B7" s="18" t="s">
        <v>138</v>
      </c>
      <c r="C7" s="19">
        <v>100</v>
      </c>
      <c r="D7" s="19">
        <v>11.94</v>
      </c>
      <c r="E7" s="19">
        <v>9.98</v>
      </c>
      <c r="F7" s="19">
        <v>14.09</v>
      </c>
      <c r="G7" s="19">
        <v>166</v>
      </c>
      <c r="H7" s="19">
        <v>0.05</v>
      </c>
      <c r="I7" s="19">
        <v>0.43</v>
      </c>
      <c r="J7" s="19">
        <v>14.7</v>
      </c>
      <c r="K7" s="19">
        <v>0.26</v>
      </c>
      <c r="L7" s="19">
        <v>14.72</v>
      </c>
      <c r="M7" s="19">
        <v>103.16</v>
      </c>
      <c r="N7" s="19">
        <v>24.5</v>
      </c>
      <c r="O7" s="19">
        <v>0.5</v>
      </c>
    </row>
    <row r="8" spans="1:15" ht="26.25">
      <c r="A8" s="24" t="s">
        <v>42</v>
      </c>
      <c r="B8" s="18" t="s">
        <v>43</v>
      </c>
      <c r="C8" s="19">
        <v>180</v>
      </c>
      <c r="D8" s="19">
        <v>5.52</v>
      </c>
      <c r="E8" s="19">
        <v>4.5199999999999996</v>
      </c>
      <c r="F8" s="19">
        <v>26.45</v>
      </c>
      <c r="G8" s="19">
        <v>243.5</v>
      </c>
      <c r="H8" s="19">
        <v>0.97</v>
      </c>
      <c r="I8" s="19">
        <v>0</v>
      </c>
      <c r="J8" s="19">
        <v>0</v>
      </c>
      <c r="K8" s="19">
        <v>23.7</v>
      </c>
      <c r="L8" s="19">
        <v>4.8600000000000003</v>
      </c>
      <c r="M8" s="19">
        <v>37.17</v>
      </c>
      <c r="N8" s="19">
        <v>21.12</v>
      </c>
      <c r="O8" s="19">
        <v>1.1100000000000001</v>
      </c>
    </row>
    <row r="9" spans="1:15" s="21" customFormat="1">
      <c r="A9" s="24"/>
      <c r="B9" s="18" t="s">
        <v>115</v>
      </c>
      <c r="C9" s="19">
        <v>100</v>
      </c>
      <c r="D9" s="19">
        <v>0.42</v>
      </c>
      <c r="E9" s="19">
        <v>0.06</v>
      </c>
      <c r="F9" s="19">
        <v>1.1399999999999999</v>
      </c>
      <c r="G9" s="19">
        <v>17</v>
      </c>
      <c r="H9" s="19">
        <v>0</v>
      </c>
      <c r="I9" s="19">
        <v>2.93</v>
      </c>
      <c r="J9" s="19">
        <v>0</v>
      </c>
      <c r="K9" s="19">
        <v>0.01</v>
      </c>
      <c r="L9" s="19">
        <v>14.7</v>
      </c>
      <c r="M9" s="19">
        <v>4.55</v>
      </c>
      <c r="N9" s="19">
        <v>2.48</v>
      </c>
      <c r="O9" s="19">
        <v>0.37</v>
      </c>
    </row>
    <row r="10" spans="1:15">
      <c r="A10" s="54" t="s">
        <v>23</v>
      </c>
      <c r="B10" s="42" t="s">
        <v>24</v>
      </c>
      <c r="C10" s="52">
        <v>30</v>
      </c>
      <c r="D10" s="52">
        <v>2.09</v>
      </c>
      <c r="E10" s="52">
        <v>0.33</v>
      </c>
      <c r="F10" s="52">
        <v>13.8</v>
      </c>
      <c r="G10" s="52">
        <v>71.7</v>
      </c>
      <c r="H10" s="55">
        <v>0</v>
      </c>
      <c r="I10" s="55">
        <v>0</v>
      </c>
      <c r="J10" s="55">
        <v>0</v>
      </c>
      <c r="K10" s="55">
        <v>0.6</v>
      </c>
      <c r="L10" s="55">
        <v>6.9</v>
      </c>
      <c r="M10" s="55">
        <v>25.2</v>
      </c>
      <c r="N10" s="55">
        <v>9.9</v>
      </c>
      <c r="O10" s="55">
        <v>0.6</v>
      </c>
    </row>
    <row r="11" spans="1:15" ht="27" customHeight="1">
      <c r="A11" s="25" t="s">
        <v>25</v>
      </c>
      <c r="B11" s="9" t="s">
        <v>26</v>
      </c>
      <c r="C11" s="17">
        <v>10</v>
      </c>
      <c r="D11" s="17">
        <v>0.1</v>
      </c>
      <c r="E11" s="17">
        <v>7.2</v>
      </c>
      <c r="F11" s="17">
        <v>0.13</v>
      </c>
      <c r="G11" s="17">
        <v>66</v>
      </c>
      <c r="H11" s="17">
        <v>0</v>
      </c>
      <c r="I11" s="17">
        <v>0</v>
      </c>
      <c r="J11" s="17">
        <v>45</v>
      </c>
      <c r="K11" s="17">
        <v>0.11</v>
      </c>
      <c r="L11" s="17">
        <v>2.4</v>
      </c>
      <c r="M11" s="17">
        <v>3</v>
      </c>
      <c r="N11" s="17">
        <v>0</v>
      </c>
      <c r="O11" s="17">
        <v>0.02</v>
      </c>
    </row>
    <row r="12" spans="1:15" ht="15.75" customHeight="1">
      <c r="A12" s="24" t="s">
        <v>40</v>
      </c>
      <c r="B12" s="18" t="s">
        <v>41</v>
      </c>
      <c r="C12" s="19">
        <v>200</v>
      </c>
      <c r="D12" s="19">
        <v>0.13</v>
      </c>
      <c r="E12" s="19">
        <v>0.02</v>
      </c>
      <c r="F12" s="19">
        <v>15.73</v>
      </c>
      <c r="G12" s="19">
        <v>64</v>
      </c>
      <c r="H12" s="19">
        <v>0</v>
      </c>
      <c r="I12" s="19">
        <v>2.93</v>
      </c>
      <c r="J12" s="19">
        <v>0</v>
      </c>
      <c r="K12" s="19">
        <v>0.01</v>
      </c>
      <c r="L12" s="19">
        <v>14.7</v>
      </c>
      <c r="M12" s="19">
        <v>4.55</v>
      </c>
      <c r="N12" s="19">
        <v>2.48</v>
      </c>
      <c r="O12" s="19">
        <v>0.37</v>
      </c>
    </row>
    <row r="13" spans="1:15">
      <c r="A13" s="24"/>
      <c r="B13" s="63" t="s">
        <v>29</v>
      </c>
      <c r="C13" s="56">
        <f>C7+C8+C9+C10+C11+C12</f>
        <v>620</v>
      </c>
      <c r="D13" s="56">
        <f>D7+D8+D9+D10+D11+D12</f>
        <v>20.200000000000003</v>
      </c>
      <c r="E13" s="56">
        <f>E7+E8+E9+E10+E11+E12</f>
        <v>22.11</v>
      </c>
      <c r="F13" s="56">
        <f>F7+F8+F9+F10+F11+F12</f>
        <v>71.34</v>
      </c>
      <c r="G13" s="56">
        <f>SUM(G7:G12)</f>
        <v>628.20000000000005</v>
      </c>
      <c r="H13" s="56">
        <f t="shared" ref="H13:O13" si="0">H7+H8+H9+H10+H11+H12</f>
        <v>1.02</v>
      </c>
      <c r="I13" s="56">
        <f t="shared" si="0"/>
        <v>6.2900000000000009</v>
      </c>
      <c r="J13" s="56">
        <f t="shared" si="0"/>
        <v>59.7</v>
      </c>
      <c r="K13" s="56">
        <f t="shared" si="0"/>
        <v>24.690000000000005</v>
      </c>
      <c r="L13" s="56">
        <f t="shared" si="0"/>
        <v>58.28</v>
      </c>
      <c r="M13" s="56">
        <f t="shared" si="0"/>
        <v>177.63</v>
      </c>
      <c r="N13" s="56">
        <f t="shared" si="0"/>
        <v>60.48</v>
      </c>
      <c r="O13" s="56">
        <f t="shared" si="0"/>
        <v>2.97</v>
      </c>
    </row>
    <row r="14" spans="1:15" s="36" customFormat="1">
      <c r="A14" s="32"/>
      <c r="B14" s="33"/>
      <c r="C14" s="34"/>
      <c r="D14" s="33"/>
      <c r="E14" s="33"/>
      <c r="F14" s="33"/>
      <c r="G14" s="33"/>
      <c r="H14" s="35"/>
      <c r="I14" s="35"/>
      <c r="J14" s="35"/>
      <c r="K14" s="35"/>
      <c r="L14" s="35"/>
      <c r="M14" s="35"/>
      <c r="N14" s="35"/>
      <c r="O14" s="35"/>
    </row>
    <row r="15" spans="1:15" s="36" customFormat="1">
      <c r="A15" s="104" t="s">
        <v>1</v>
      </c>
      <c r="B15" s="104" t="s">
        <v>2</v>
      </c>
      <c r="C15" s="104" t="s">
        <v>3</v>
      </c>
      <c r="D15" s="106" t="s">
        <v>4</v>
      </c>
      <c r="E15" s="107"/>
      <c r="F15" s="108"/>
      <c r="G15" s="104" t="s">
        <v>5</v>
      </c>
      <c r="H15" s="106" t="s">
        <v>6</v>
      </c>
      <c r="I15" s="107"/>
      <c r="J15" s="107"/>
      <c r="K15" s="108"/>
      <c r="L15" s="106" t="s">
        <v>7</v>
      </c>
      <c r="M15" s="107"/>
      <c r="N15" s="107"/>
      <c r="O15" s="108"/>
    </row>
    <row r="16" spans="1:15" s="36" customFormat="1" ht="24">
      <c r="A16" s="105"/>
      <c r="B16" s="105"/>
      <c r="C16" s="105"/>
      <c r="D16" s="3" t="s">
        <v>8</v>
      </c>
      <c r="E16" s="3" t="s">
        <v>9</v>
      </c>
      <c r="F16" s="3" t="s">
        <v>10</v>
      </c>
      <c r="G16" s="105"/>
      <c r="H16" s="3" t="s">
        <v>11</v>
      </c>
      <c r="I16" s="3" t="s">
        <v>12</v>
      </c>
      <c r="J16" s="3" t="s">
        <v>13</v>
      </c>
      <c r="K16" s="3" t="s">
        <v>14</v>
      </c>
      <c r="L16" s="3" t="s">
        <v>15</v>
      </c>
      <c r="M16" s="3" t="s">
        <v>16</v>
      </c>
      <c r="N16" s="3" t="s">
        <v>17</v>
      </c>
      <c r="O16" s="3" t="s">
        <v>18</v>
      </c>
    </row>
    <row r="17" spans="1:1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43">
        <v>10</v>
      </c>
      <c r="K17" s="43">
        <v>11</v>
      </c>
      <c r="L17" s="43">
        <v>12</v>
      </c>
      <c r="M17" s="43">
        <v>13</v>
      </c>
      <c r="N17" s="43">
        <v>14</v>
      </c>
      <c r="O17" s="43">
        <v>15</v>
      </c>
    </row>
    <row r="18" spans="1:15">
      <c r="A18" s="23"/>
      <c r="B18" s="82" t="s">
        <v>69</v>
      </c>
      <c r="C18" s="72"/>
      <c r="D18" s="73"/>
      <c r="E18" s="73"/>
      <c r="F18" s="73"/>
      <c r="G18" s="73"/>
      <c r="H18" s="74"/>
      <c r="I18" s="75"/>
      <c r="J18" s="75"/>
      <c r="K18" s="75"/>
      <c r="L18" s="75"/>
      <c r="M18" s="75"/>
      <c r="N18" s="75"/>
      <c r="O18" s="75"/>
    </row>
    <row r="19" spans="1:15" ht="26.25">
      <c r="A19" s="24" t="s">
        <v>82</v>
      </c>
      <c r="B19" s="18" t="s">
        <v>83</v>
      </c>
      <c r="C19" s="19">
        <v>100</v>
      </c>
      <c r="D19" s="19">
        <v>0.66</v>
      </c>
      <c r="E19" s="19">
        <v>3.63</v>
      </c>
      <c r="F19" s="19">
        <v>2.27</v>
      </c>
      <c r="G19" s="19">
        <v>49</v>
      </c>
      <c r="H19" s="19">
        <v>0.02</v>
      </c>
      <c r="I19" s="19">
        <v>7.93</v>
      </c>
      <c r="J19" s="19">
        <v>211.85</v>
      </c>
      <c r="K19" s="19">
        <v>0.33</v>
      </c>
      <c r="L19" s="19">
        <v>15.26</v>
      </c>
      <c r="M19" s="19">
        <v>21.38</v>
      </c>
      <c r="N19" s="19">
        <v>11.3</v>
      </c>
      <c r="O19" s="19">
        <v>0.4</v>
      </c>
    </row>
    <row r="20" spans="1:15" ht="26.25">
      <c r="A20" s="24" t="s">
        <v>84</v>
      </c>
      <c r="B20" s="18" t="s">
        <v>143</v>
      </c>
      <c r="C20" s="19">
        <v>250</v>
      </c>
      <c r="D20" s="19">
        <v>3.58</v>
      </c>
      <c r="E20" s="19">
        <v>4.17</v>
      </c>
      <c r="F20" s="19">
        <v>19.690000000000001</v>
      </c>
      <c r="G20" s="19">
        <v>161</v>
      </c>
      <c r="H20" s="19">
        <v>7.0000000000000007E-2</v>
      </c>
      <c r="I20" s="19">
        <v>6.6</v>
      </c>
      <c r="J20" s="19">
        <v>0</v>
      </c>
      <c r="K20" s="19">
        <v>0.98</v>
      </c>
      <c r="L20" s="19">
        <v>21.36</v>
      </c>
      <c r="M20" s="19">
        <v>44.79</v>
      </c>
      <c r="N20" s="19">
        <v>18.22</v>
      </c>
      <c r="O20" s="19">
        <v>0.7</v>
      </c>
    </row>
    <row r="21" spans="1:15" ht="26.25">
      <c r="A21" s="25" t="s">
        <v>85</v>
      </c>
      <c r="B21" s="9" t="s">
        <v>125</v>
      </c>
      <c r="C21" s="17">
        <v>100</v>
      </c>
      <c r="D21" s="17">
        <v>12.67</v>
      </c>
      <c r="E21" s="17">
        <v>12.87</v>
      </c>
      <c r="F21" s="17">
        <v>2.27</v>
      </c>
      <c r="G21" s="17">
        <v>215</v>
      </c>
      <c r="H21" s="17">
        <v>0.01</v>
      </c>
      <c r="I21" s="17">
        <v>0.01</v>
      </c>
      <c r="J21" s="17">
        <v>12</v>
      </c>
      <c r="K21" s="17">
        <v>7.0000000000000007E-2</v>
      </c>
      <c r="L21" s="17">
        <v>17.13</v>
      </c>
      <c r="M21" s="17">
        <v>59.33</v>
      </c>
      <c r="N21" s="17">
        <v>12.47</v>
      </c>
      <c r="O21" s="17">
        <v>1.47</v>
      </c>
    </row>
    <row r="22" spans="1:15">
      <c r="A22" s="69" t="s">
        <v>65</v>
      </c>
      <c r="B22" s="22" t="s">
        <v>64</v>
      </c>
      <c r="C22" s="10">
        <v>180</v>
      </c>
      <c r="D22" s="10">
        <v>4.5</v>
      </c>
      <c r="E22" s="10">
        <v>5.0999999999999996</v>
      </c>
      <c r="F22" s="10">
        <v>36.9</v>
      </c>
      <c r="G22" s="10">
        <v>180</v>
      </c>
      <c r="H22" s="70">
        <v>0.1</v>
      </c>
      <c r="I22" s="70">
        <v>0</v>
      </c>
      <c r="J22" s="70">
        <v>0</v>
      </c>
      <c r="K22" s="70">
        <v>1.4</v>
      </c>
      <c r="L22" s="70">
        <v>18</v>
      </c>
      <c r="M22" s="70">
        <v>108</v>
      </c>
      <c r="N22" s="70">
        <v>73.5</v>
      </c>
      <c r="O22" s="70">
        <v>2.4</v>
      </c>
    </row>
    <row r="23" spans="1:15" ht="26.25">
      <c r="A23" s="25" t="s">
        <v>86</v>
      </c>
      <c r="B23" s="9" t="s">
        <v>87</v>
      </c>
      <c r="C23" s="17">
        <v>200</v>
      </c>
      <c r="D23" s="17">
        <v>0.4</v>
      </c>
      <c r="E23" s="17">
        <v>0.27</v>
      </c>
      <c r="F23" s="17">
        <v>17.2</v>
      </c>
      <c r="G23" s="17">
        <v>107</v>
      </c>
      <c r="H23" s="17">
        <v>0.01</v>
      </c>
      <c r="I23" s="17">
        <v>100</v>
      </c>
      <c r="J23" s="17">
        <v>0</v>
      </c>
      <c r="K23" s="17">
        <v>0</v>
      </c>
      <c r="L23" s="17">
        <v>7.73</v>
      </c>
      <c r="M23" s="17">
        <v>2.13</v>
      </c>
      <c r="N23" s="17">
        <v>2.67</v>
      </c>
      <c r="O23" s="17">
        <v>0.53</v>
      </c>
    </row>
    <row r="24" spans="1:15">
      <c r="A24" s="76" t="s">
        <v>23</v>
      </c>
      <c r="B24" s="42" t="s">
        <v>24</v>
      </c>
      <c r="C24" s="52">
        <v>20</v>
      </c>
      <c r="D24" s="52">
        <v>1.39</v>
      </c>
      <c r="E24" s="52">
        <f>0.33/30*20</f>
        <v>0.22000000000000003</v>
      </c>
      <c r="F24" s="52">
        <v>9.1999999999999993</v>
      </c>
      <c r="G24" s="52">
        <v>47.8</v>
      </c>
      <c r="H24" s="77">
        <v>0</v>
      </c>
      <c r="I24" s="77">
        <v>0</v>
      </c>
      <c r="J24" s="77">
        <v>0</v>
      </c>
      <c r="K24" s="77">
        <v>0.4</v>
      </c>
      <c r="L24" s="77">
        <v>4.5999999999999996</v>
      </c>
      <c r="M24" s="77">
        <v>16.8</v>
      </c>
      <c r="N24" s="77">
        <v>6.6</v>
      </c>
      <c r="O24" s="77">
        <v>0.4</v>
      </c>
    </row>
    <row r="25" spans="1:15">
      <c r="A25" s="76" t="s">
        <v>23</v>
      </c>
      <c r="B25" s="78" t="s">
        <v>75</v>
      </c>
      <c r="C25" s="19">
        <v>30</v>
      </c>
      <c r="D25" s="79">
        <v>1.96</v>
      </c>
      <c r="E25" s="79">
        <f>0.44/40*30</f>
        <v>0.32999999999999996</v>
      </c>
      <c r="F25" s="79">
        <v>13.82</v>
      </c>
      <c r="G25" s="79">
        <v>68.97</v>
      </c>
      <c r="H25" s="77">
        <v>0.03</v>
      </c>
      <c r="I25" s="77">
        <v>0</v>
      </c>
      <c r="J25" s="77">
        <v>0</v>
      </c>
      <c r="K25" s="77">
        <v>0.27</v>
      </c>
      <c r="L25" s="77">
        <v>6.9</v>
      </c>
      <c r="M25" s="77">
        <v>31.8</v>
      </c>
      <c r="N25" s="77">
        <v>7.5</v>
      </c>
      <c r="O25" s="77">
        <v>0.93</v>
      </c>
    </row>
    <row r="26" spans="1:15">
      <c r="A26" s="8"/>
      <c r="B26" s="83" t="s">
        <v>29</v>
      </c>
      <c r="C26" s="81">
        <f>C19+C20+C21+C22+C23+C24+C25</f>
        <v>880</v>
      </c>
      <c r="D26" s="81">
        <f t="shared" ref="D26:N26" si="1">D19+D20+D21+D22+D23+D24+D25</f>
        <v>25.16</v>
      </c>
      <c r="E26" s="81">
        <f t="shared" si="1"/>
        <v>26.589999999999993</v>
      </c>
      <c r="F26" s="81">
        <f t="shared" si="1"/>
        <v>101.35</v>
      </c>
      <c r="G26" s="81">
        <f>SUM(G19:G25)</f>
        <v>828.77</v>
      </c>
      <c r="H26" s="81">
        <f t="shared" si="1"/>
        <v>0.24000000000000002</v>
      </c>
      <c r="I26" s="81">
        <f t="shared" si="1"/>
        <v>114.53999999999999</v>
      </c>
      <c r="J26" s="81">
        <f t="shared" si="1"/>
        <v>223.85</v>
      </c>
      <c r="K26" s="81">
        <f t="shared" si="1"/>
        <v>3.45</v>
      </c>
      <c r="L26" s="81">
        <f t="shared" si="1"/>
        <v>90.98</v>
      </c>
      <c r="M26" s="81">
        <f t="shared" si="1"/>
        <v>284.23</v>
      </c>
      <c r="N26" s="81">
        <f t="shared" si="1"/>
        <v>132.26</v>
      </c>
      <c r="O26" s="81">
        <f>O19+O20+O21+O22+O23+O24+O25</f>
        <v>6.830000000000001</v>
      </c>
    </row>
  </sheetData>
  <mergeCells count="14">
    <mergeCell ref="H15:K15"/>
    <mergeCell ref="L15:O15"/>
    <mergeCell ref="A15:A16"/>
    <mergeCell ref="B15:B16"/>
    <mergeCell ref="C15:C16"/>
    <mergeCell ref="D15:F15"/>
    <mergeCell ref="G15:G16"/>
    <mergeCell ref="D3:F3"/>
    <mergeCell ref="G3:G4"/>
    <mergeCell ref="H3:K3"/>
    <mergeCell ref="L3:O3"/>
    <mergeCell ref="A3:A4"/>
    <mergeCell ref="B3:B4"/>
    <mergeCell ref="C3:C4"/>
  </mergeCells>
  <pageMargins left="0.70866141732283472" right="0.70866141732283472" top="0.55118110236220474" bottom="0.55118110236220474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24"/>
  <sheetViews>
    <sheetView topLeftCell="A5" workbookViewId="0">
      <selection activeCell="C20" sqref="C20"/>
    </sheetView>
  </sheetViews>
  <sheetFormatPr defaultRowHeight="15"/>
  <cols>
    <col min="1" max="1" width="11" customWidth="1"/>
    <col min="2" max="2" width="23.140625" customWidth="1"/>
    <col min="3" max="4" width="7.5703125" customWidth="1"/>
    <col min="5" max="6" width="7" customWidth="1"/>
    <col min="7" max="7" width="7.7109375" customWidth="1"/>
    <col min="8" max="8" width="7.140625" customWidth="1"/>
    <col min="9" max="9" width="6.85546875" customWidth="1"/>
    <col min="10" max="10" width="7.7109375" customWidth="1"/>
    <col min="11" max="11" width="7.28515625" customWidth="1"/>
    <col min="12" max="12" width="8.140625" customWidth="1"/>
    <col min="13" max="13" width="7.5703125" customWidth="1"/>
    <col min="14" max="14" width="7.42578125" customWidth="1"/>
    <col min="15" max="15" width="7.5703125" customWidth="1"/>
  </cols>
  <sheetData>
    <row r="2" spans="1:16" s="2" customFormat="1" ht="14.25">
      <c r="A2" s="2" t="s">
        <v>44</v>
      </c>
    </row>
    <row r="3" spans="1:16" s="2" customFormat="1" ht="14.25"/>
    <row r="4" spans="1:16" s="2" customFormat="1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6" s="2" customFormat="1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6" s="2" customFormat="1" ht="14.2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6" ht="15" customHeight="1">
      <c r="A7" s="25"/>
      <c r="B7" s="53" t="s">
        <v>19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6" s="21" customFormat="1" ht="26.25">
      <c r="A8" s="23" t="s">
        <v>45</v>
      </c>
      <c r="B8" s="18" t="s">
        <v>61</v>
      </c>
      <c r="C8" s="11">
        <v>220</v>
      </c>
      <c r="D8" s="11">
        <v>12.03</v>
      </c>
      <c r="E8" s="11">
        <v>14.83</v>
      </c>
      <c r="F8" s="11">
        <v>35.71</v>
      </c>
      <c r="G8" s="11">
        <v>384.58</v>
      </c>
      <c r="H8" s="11">
        <v>7.0000000000000007E-2</v>
      </c>
      <c r="I8" s="11">
        <v>1.18</v>
      </c>
      <c r="J8" s="11">
        <v>1844.78</v>
      </c>
      <c r="K8" s="11">
        <v>2.0299999999999998</v>
      </c>
      <c r="L8" s="11">
        <v>114.92</v>
      </c>
      <c r="M8" s="11">
        <v>151.31</v>
      </c>
      <c r="N8" s="11">
        <v>23.78</v>
      </c>
      <c r="O8" s="11">
        <v>1.1100000000000001</v>
      </c>
    </row>
    <row r="9" spans="1:16">
      <c r="A9" s="8" t="s">
        <v>46</v>
      </c>
      <c r="B9" s="9" t="s">
        <v>47</v>
      </c>
      <c r="C9" s="10">
        <v>200</v>
      </c>
      <c r="D9" s="10">
        <v>4.08</v>
      </c>
      <c r="E9" s="10">
        <v>3</v>
      </c>
      <c r="F9" s="10">
        <v>17.579999999999998</v>
      </c>
      <c r="G9" s="10">
        <v>118.6</v>
      </c>
      <c r="H9" s="10">
        <v>0.06</v>
      </c>
      <c r="I9" s="10">
        <v>1.59</v>
      </c>
      <c r="J9" s="10">
        <v>26.66</v>
      </c>
      <c r="K9" s="10">
        <v>0</v>
      </c>
      <c r="L9" s="10">
        <v>152.22</v>
      </c>
      <c r="M9" s="10">
        <v>124.56</v>
      </c>
      <c r="N9" s="10">
        <v>21.34</v>
      </c>
      <c r="O9" s="10">
        <v>0.48</v>
      </c>
    </row>
    <row r="10" spans="1:16">
      <c r="A10" s="54" t="s">
        <v>23</v>
      </c>
      <c r="B10" s="42" t="s">
        <v>24</v>
      </c>
      <c r="C10" s="52">
        <v>30</v>
      </c>
      <c r="D10" s="52">
        <v>2.09</v>
      </c>
      <c r="E10" s="52">
        <v>0.33</v>
      </c>
      <c r="F10" s="52">
        <v>13.8</v>
      </c>
      <c r="G10" s="52">
        <v>71.7</v>
      </c>
      <c r="H10" s="55">
        <v>0</v>
      </c>
      <c r="I10" s="55">
        <v>0</v>
      </c>
      <c r="J10" s="55">
        <v>0</v>
      </c>
      <c r="K10" s="55">
        <v>0.6</v>
      </c>
      <c r="L10" s="55">
        <v>6.9</v>
      </c>
      <c r="M10" s="55">
        <v>25.2</v>
      </c>
      <c r="N10" s="55">
        <v>9.9</v>
      </c>
      <c r="O10" s="55">
        <v>0.6</v>
      </c>
    </row>
    <row r="11" spans="1:16">
      <c r="A11" s="25"/>
      <c r="B11" s="9" t="s">
        <v>59</v>
      </c>
      <c r="C11" s="29">
        <v>100</v>
      </c>
      <c r="D11" s="68">
        <v>0.4</v>
      </c>
      <c r="E11" s="68">
        <v>0.4</v>
      </c>
      <c r="F11" s="68">
        <v>9.8000000000000007</v>
      </c>
      <c r="G11" s="68">
        <v>43</v>
      </c>
      <c r="H11" s="68">
        <v>0</v>
      </c>
      <c r="I11" s="68">
        <v>10</v>
      </c>
      <c r="J11" s="68">
        <v>3</v>
      </c>
      <c r="K11" s="68">
        <v>0.2</v>
      </c>
      <c r="L11" s="68">
        <v>16</v>
      </c>
      <c r="M11" s="68">
        <v>11</v>
      </c>
      <c r="N11" s="68">
        <v>9</v>
      </c>
      <c r="O11" s="68">
        <v>2.2000000000000002</v>
      </c>
    </row>
    <row r="12" spans="1:16">
      <c r="A12" s="24"/>
      <c r="B12" s="63" t="s">
        <v>29</v>
      </c>
      <c r="C12" s="56">
        <f>SUM(C8:C11)</f>
        <v>550</v>
      </c>
      <c r="D12" s="56">
        <f t="shared" ref="D12:O12" si="0">SUM(D8:D11)</f>
        <v>18.599999999999998</v>
      </c>
      <c r="E12" s="56">
        <f t="shared" si="0"/>
        <v>18.559999999999995</v>
      </c>
      <c r="F12" s="56">
        <f t="shared" si="0"/>
        <v>76.89</v>
      </c>
      <c r="G12" s="56">
        <f t="shared" si="0"/>
        <v>617.88</v>
      </c>
      <c r="H12" s="56">
        <f t="shared" si="0"/>
        <v>0.13</v>
      </c>
      <c r="I12" s="56">
        <f t="shared" si="0"/>
        <v>12.77</v>
      </c>
      <c r="J12" s="56">
        <f t="shared" si="0"/>
        <v>1874.44</v>
      </c>
      <c r="K12" s="56">
        <f t="shared" si="0"/>
        <v>2.83</v>
      </c>
      <c r="L12" s="56">
        <f t="shared" si="0"/>
        <v>290.03999999999996</v>
      </c>
      <c r="M12" s="56">
        <f t="shared" si="0"/>
        <v>312.07</v>
      </c>
      <c r="N12" s="56">
        <f t="shared" si="0"/>
        <v>64.02000000000001</v>
      </c>
      <c r="O12" s="56">
        <f t="shared" si="0"/>
        <v>4.3900000000000006</v>
      </c>
    </row>
    <row r="13" spans="1:16">
      <c r="A13" s="37"/>
      <c r="B13" s="38"/>
      <c r="C13" s="39"/>
      <c r="D13" s="40"/>
      <c r="E13" s="40"/>
      <c r="F13" s="40"/>
      <c r="G13" s="40"/>
      <c r="H13" s="41"/>
      <c r="I13" s="41"/>
      <c r="J13" s="41"/>
      <c r="K13" s="41"/>
      <c r="L13" s="41"/>
      <c r="M13" s="41"/>
      <c r="N13" s="41"/>
      <c r="O13" s="41"/>
      <c r="P13" s="36"/>
    </row>
    <row r="14" spans="1:16">
      <c r="A14" s="104" t="s">
        <v>1</v>
      </c>
      <c r="B14" s="104" t="s">
        <v>2</v>
      </c>
      <c r="C14" s="104" t="s">
        <v>3</v>
      </c>
      <c r="D14" s="106" t="s">
        <v>4</v>
      </c>
      <c r="E14" s="107"/>
      <c r="F14" s="108"/>
      <c r="G14" s="104" t="s">
        <v>5</v>
      </c>
      <c r="H14" s="106" t="s">
        <v>6</v>
      </c>
      <c r="I14" s="107"/>
      <c r="J14" s="107"/>
      <c r="K14" s="108"/>
      <c r="L14" s="106" t="s">
        <v>7</v>
      </c>
      <c r="M14" s="107"/>
      <c r="N14" s="107"/>
      <c r="O14" s="108"/>
      <c r="P14" s="36"/>
    </row>
    <row r="15" spans="1:16" ht="24">
      <c r="A15" s="105"/>
      <c r="B15" s="105"/>
      <c r="C15" s="105"/>
      <c r="D15" s="3" t="s">
        <v>8</v>
      </c>
      <c r="E15" s="3" t="s">
        <v>9</v>
      </c>
      <c r="F15" s="3" t="s">
        <v>10</v>
      </c>
      <c r="G15" s="105"/>
      <c r="H15" s="3" t="s">
        <v>11</v>
      </c>
      <c r="I15" s="3" t="s">
        <v>12</v>
      </c>
      <c r="J15" s="3" t="s">
        <v>13</v>
      </c>
      <c r="K15" s="3" t="s">
        <v>14</v>
      </c>
      <c r="L15" s="3" t="s">
        <v>15</v>
      </c>
      <c r="M15" s="3" t="s">
        <v>16</v>
      </c>
      <c r="N15" s="3" t="s">
        <v>17</v>
      </c>
      <c r="O15" s="3" t="s">
        <v>18</v>
      </c>
      <c r="P15" s="36"/>
    </row>
    <row r="16" spans="1:16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43">
        <v>8</v>
      </c>
      <c r="I16" s="43">
        <v>9</v>
      </c>
      <c r="J16" s="43">
        <v>10</v>
      </c>
      <c r="K16" s="43">
        <v>11</v>
      </c>
      <c r="L16" s="43">
        <v>12</v>
      </c>
      <c r="M16" s="43">
        <v>13</v>
      </c>
      <c r="N16" s="43">
        <v>14</v>
      </c>
      <c r="O16" s="43">
        <v>15</v>
      </c>
      <c r="P16" s="36"/>
    </row>
    <row r="17" spans="1:16">
      <c r="A17" s="23"/>
      <c r="B17" s="71" t="s">
        <v>69</v>
      </c>
      <c r="C17" s="72"/>
      <c r="D17" s="73"/>
      <c r="E17" s="73"/>
      <c r="F17" s="73"/>
      <c r="G17" s="73"/>
      <c r="H17" s="74"/>
      <c r="I17" s="75"/>
      <c r="J17" s="75"/>
      <c r="K17" s="75"/>
      <c r="L17" s="75"/>
      <c r="M17" s="75"/>
      <c r="N17" s="75"/>
      <c r="O17" s="75"/>
      <c r="P17" s="36"/>
    </row>
    <row r="18" spans="1:16" ht="26.25">
      <c r="A18" s="23" t="s">
        <v>88</v>
      </c>
      <c r="B18" s="18" t="s">
        <v>89</v>
      </c>
      <c r="C18" s="11">
        <v>100</v>
      </c>
      <c r="D18" s="11">
        <v>0.84</v>
      </c>
      <c r="E18" s="11">
        <v>3.61</v>
      </c>
      <c r="F18" s="11">
        <v>4.96</v>
      </c>
      <c r="G18" s="11">
        <v>94</v>
      </c>
      <c r="H18" s="11">
        <v>0.01</v>
      </c>
      <c r="I18" s="11">
        <v>3.99</v>
      </c>
      <c r="J18" s="11">
        <v>0</v>
      </c>
      <c r="K18" s="11">
        <v>1.62</v>
      </c>
      <c r="L18" s="11">
        <v>21.28</v>
      </c>
      <c r="M18" s="11">
        <v>24.38</v>
      </c>
      <c r="N18" s="11">
        <v>12.42</v>
      </c>
      <c r="O18" s="11">
        <v>0.79</v>
      </c>
      <c r="P18" s="36"/>
    </row>
    <row r="19" spans="1:16" ht="26.25">
      <c r="A19" s="8" t="s">
        <v>90</v>
      </c>
      <c r="B19" s="9" t="s">
        <v>126</v>
      </c>
      <c r="C19" s="10">
        <v>250</v>
      </c>
      <c r="D19" s="10">
        <v>4.76</v>
      </c>
      <c r="E19" s="10">
        <v>6.95</v>
      </c>
      <c r="F19" s="10">
        <v>7.9</v>
      </c>
      <c r="G19" s="10">
        <v>139.75</v>
      </c>
      <c r="H19" s="10">
        <v>0.06</v>
      </c>
      <c r="I19" s="10">
        <v>15.76</v>
      </c>
      <c r="J19" s="10">
        <v>0</v>
      </c>
      <c r="K19" s="10">
        <v>2.35</v>
      </c>
      <c r="L19" s="10">
        <v>49.25</v>
      </c>
      <c r="M19" s="10">
        <v>49</v>
      </c>
      <c r="N19" s="10">
        <v>22.13</v>
      </c>
      <c r="O19" s="10">
        <v>0.83</v>
      </c>
      <c r="P19" s="36"/>
    </row>
    <row r="20" spans="1:16">
      <c r="A20" s="23" t="s">
        <v>91</v>
      </c>
      <c r="B20" s="18" t="s">
        <v>144</v>
      </c>
      <c r="C20" s="11">
        <v>280</v>
      </c>
      <c r="D20" s="11">
        <v>18.010000000000002</v>
      </c>
      <c r="E20" s="11">
        <v>15.95</v>
      </c>
      <c r="F20" s="11">
        <v>36.450000000000003</v>
      </c>
      <c r="G20" s="11">
        <v>410.23</v>
      </c>
      <c r="H20" s="11">
        <v>0.15</v>
      </c>
      <c r="I20" s="11">
        <v>6.53</v>
      </c>
      <c r="J20" s="11">
        <v>28</v>
      </c>
      <c r="K20" s="11">
        <v>0.55000000000000004</v>
      </c>
      <c r="L20" s="11">
        <v>36.090000000000003</v>
      </c>
      <c r="M20" s="11">
        <v>189.33</v>
      </c>
      <c r="N20" s="11">
        <v>53.93</v>
      </c>
      <c r="O20" s="11">
        <v>1.87</v>
      </c>
      <c r="P20" s="36"/>
    </row>
    <row r="21" spans="1:16">
      <c r="A21" s="8" t="s">
        <v>92</v>
      </c>
      <c r="B21" s="9" t="s">
        <v>93</v>
      </c>
      <c r="C21" s="10">
        <v>200</v>
      </c>
      <c r="D21" s="10">
        <v>0.16</v>
      </c>
      <c r="E21" s="10">
        <v>0.16</v>
      </c>
      <c r="F21" s="10">
        <v>23.78</v>
      </c>
      <c r="G21" s="10">
        <v>110</v>
      </c>
      <c r="H21" s="10">
        <v>0.1</v>
      </c>
      <c r="I21" s="10">
        <v>1.8</v>
      </c>
      <c r="J21" s="10">
        <v>0</v>
      </c>
      <c r="K21" s="10">
        <v>0</v>
      </c>
      <c r="L21" s="10">
        <v>6.4</v>
      </c>
      <c r="M21" s="10">
        <v>4.4000000000000004</v>
      </c>
      <c r="N21" s="10">
        <v>3.6</v>
      </c>
      <c r="O21" s="10">
        <v>0.18</v>
      </c>
      <c r="P21" s="36"/>
    </row>
    <row r="22" spans="1:16">
      <c r="A22" s="76" t="s">
        <v>23</v>
      </c>
      <c r="B22" s="42" t="s">
        <v>24</v>
      </c>
      <c r="C22" s="52">
        <v>20</v>
      </c>
      <c r="D22" s="52">
        <v>1.39</v>
      </c>
      <c r="E22" s="52">
        <f>0.33/30*20</f>
        <v>0.22000000000000003</v>
      </c>
      <c r="F22" s="52">
        <v>9.1999999999999993</v>
      </c>
      <c r="G22" s="52">
        <v>47.8</v>
      </c>
      <c r="H22" s="77">
        <v>0</v>
      </c>
      <c r="I22" s="77">
        <v>0</v>
      </c>
      <c r="J22" s="77">
        <v>0</v>
      </c>
      <c r="K22" s="77">
        <v>0.4</v>
      </c>
      <c r="L22" s="77">
        <v>4.5999999999999996</v>
      </c>
      <c r="M22" s="77">
        <v>16.8</v>
      </c>
      <c r="N22" s="77">
        <v>6.6</v>
      </c>
      <c r="O22" s="77">
        <v>0.4</v>
      </c>
      <c r="P22" s="36"/>
    </row>
    <row r="23" spans="1:16">
      <c r="A23" s="76" t="s">
        <v>23</v>
      </c>
      <c r="B23" s="78" t="s">
        <v>75</v>
      </c>
      <c r="C23" s="19">
        <v>30</v>
      </c>
      <c r="D23" s="79">
        <v>1.96</v>
      </c>
      <c r="E23" s="79">
        <f>0.44/40*30</f>
        <v>0.32999999999999996</v>
      </c>
      <c r="F23" s="79">
        <v>13.82</v>
      </c>
      <c r="G23" s="79">
        <v>68.97</v>
      </c>
      <c r="H23" s="77">
        <v>0.03</v>
      </c>
      <c r="I23" s="77">
        <v>0</v>
      </c>
      <c r="J23" s="77">
        <v>0</v>
      </c>
      <c r="K23" s="77">
        <v>0.27</v>
      </c>
      <c r="L23" s="77">
        <v>6.9</v>
      </c>
      <c r="M23" s="77">
        <v>31.8</v>
      </c>
      <c r="N23" s="77">
        <v>7.5</v>
      </c>
      <c r="O23" s="77">
        <v>0.93</v>
      </c>
    </row>
    <row r="24" spans="1:16">
      <c r="A24" s="8"/>
      <c r="B24" s="83" t="s">
        <v>29</v>
      </c>
      <c r="C24" s="81">
        <f>C18+C19+C20+C21+C22+C23</f>
        <v>880</v>
      </c>
      <c r="D24" s="81">
        <f t="shared" ref="D24:O24" si="1">D18+D19+D20+D21+D22+D23</f>
        <v>27.12</v>
      </c>
      <c r="E24" s="81">
        <f t="shared" si="1"/>
        <v>27.219999999999995</v>
      </c>
      <c r="F24" s="81">
        <f t="shared" si="1"/>
        <v>96.110000000000014</v>
      </c>
      <c r="G24" s="81">
        <f t="shared" si="1"/>
        <v>870.75</v>
      </c>
      <c r="H24" s="81">
        <f t="shared" si="1"/>
        <v>0.35</v>
      </c>
      <c r="I24" s="81">
        <f t="shared" si="1"/>
        <v>28.080000000000002</v>
      </c>
      <c r="J24" s="81">
        <f t="shared" si="1"/>
        <v>28</v>
      </c>
      <c r="K24" s="81">
        <f t="shared" si="1"/>
        <v>5.1900000000000013</v>
      </c>
      <c r="L24" s="81">
        <f t="shared" si="1"/>
        <v>124.52000000000001</v>
      </c>
      <c r="M24" s="81">
        <f t="shared" si="1"/>
        <v>315.71000000000004</v>
      </c>
      <c r="N24" s="81">
        <f t="shared" si="1"/>
        <v>106.17999999999998</v>
      </c>
      <c r="O24" s="81">
        <f t="shared" si="1"/>
        <v>5</v>
      </c>
    </row>
  </sheetData>
  <mergeCells count="14">
    <mergeCell ref="H14:K14"/>
    <mergeCell ref="L14:O14"/>
    <mergeCell ref="A14:A15"/>
    <mergeCell ref="B14:B15"/>
    <mergeCell ref="C14:C15"/>
    <mergeCell ref="D14:F14"/>
    <mergeCell ref="G14:G15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26"/>
  <sheetViews>
    <sheetView topLeftCell="A5" workbookViewId="0">
      <selection activeCell="C15" sqref="C15:C16"/>
    </sheetView>
  </sheetViews>
  <sheetFormatPr defaultRowHeight="15"/>
  <cols>
    <col min="1" max="1" width="10.5703125" customWidth="1"/>
    <col min="2" max="2" width="28.5703125" customWidth="1"/>
    <col min="3" max="3" width="8.5703125" customWidth="1"/>
    <col min="4" max="4" width="6.5703125" customWidth="1"/>
    <col min="5" max="5" width="6.28515625" customWidth="1"/>
    <col min="6" max="6" width="6.7109375" customWidth="1"/>
    <col min="8" max="9" width="6.5703125" customWidth="1"/>
    <col min="10" max="10" width="7.85546875" customWidth="1"/>
    <col min="11" max="11" width="5.85546875" customWidth="1"/>
    <col min="12" max="12" width="7.140625" customWidth="1"/>
    <col min="13" max="13" width="6.85546875" customWidth="1"/>
    <col min="14" max="14" width="7.28515625" customWidth="1"/>
    <col min="15" max="15" width="6.28515625" customWidth="1"/>
  </cols>
  <sheetData>
    <row r="2" spans="1:15">
      <c r="A2" s="1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7.25" customHeight="1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s="21" customFormat="1" ht="26.25">
      <c r="A8" s="23" t="s">
        <v>49</v>
      </c>
      <c r="B8" s="18" t="s">
        <v>50</v>
      </c>
      <c r="C8" s="11">
        <v>230</v>
      </c>
      <c r="D8" s="11">
        <v>15.18</v>
      </c>
      <c r="E8" s="11">
        <v>11.33</v>
      </c>
      <c r="F8" s="11">
        <v>41.7</v>
      </c>
      <c r="G8" s="11">
        <v>410.96</v>
      </c>
      <c r="H8" s="11">
        <v>7.0000000000000007E-2</v>
      </c>
      <c r="I8" s="11">
        <v>0.2</v>
      </c>
      <c r="J8" s="11">
        <v>115.34</v>
      </c>
      <c r="K8" s="11">
        <v>0.96</v>
      </c>
      <c r="L8" s="11">
        <v>265.68</v>
      </c>
      <c r="M8" s="11">
        <v>181.87</v>
      </c>
      <c r="N8" s="11">
        <v>18.29</v>
      </c>
      <c r="O8" s="11">
        <v>1.1100000000000001</v>
      </c>
    </row>
    <row r="9" spans="1:15">
      <c r="A9" s="8" t="s">
        <v>21</v>
      </c>
      <c r="B9" s="9" t="s">
        <v>22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54" t="s">
        <v>23</v>
      </c>
      <c r="B10" s="42" t="s">
        <v>24</v>
      </c>
      <c r="C10" s="52">
        <v>30</v>
      </c>
      <c r="D10" s="52">
        <v>2.09</v>
      </c>
      <c r="E10" s="20">
        <v>0.33</v>
      </c>
      <c r="F10" s="20">
        <v>13.8</v>
      </c>
      <c r="G10" s="20">
        <v>71.7</v>
      </c>
      <c r="H10" s="28">
        <v>0</v>
      </c>
      <c r="I10" s="28">
        <v>0</v>
      </c>
      <c r="J10" s="28">
        <v>0</v>
      </c>
      <c r="K10" s="28">
        <v>0.6</v>
      </c>
      <c r="L10" s="28">
        <v>6.9</v>
      </c>
      <c r="M10" s="28">
        <v>25.2</v>
      </c>
      <c r="N10" s="28">
        <v>9.9</v>
      </c>
      <c r="O10" s="28">
        <v>0.6</v>
      </c>
    </row>
    <row r="11" spans="1:15">
      <c r="A11" s="25" t="s">
        <v>25</v>
      </c>
      <c r="B11" s="9" t="s">
        <v>26</v>
      </c>
      <c r="C11" s="29">
        <v>10</v>
      </c>
      <c r="D11" s="17">
        <v>0.1</v>
      </c>
      <c r="E11" s="17">
        <v>7.2</v>
      </c>
      <c r="F11" s="17">
        <v>0.13</v>
      </c>
      <c r="G11" s="17">
        <v>66</v>
      </c>
      <c r="H11" s="17">
        <v>0</v>
      </c>
      <c r="I11" s="17">
        <v>0</v>
      </c>
      <c r="J11" s="17">
        <v>45</v>
      </c>
      <c r="K11" s="17">
        <v>0.11</v>
      </c>
      <c r="L11" s="17">
        <v>2.4</v>
      </c>
      <c r="M11" s="17">
        <v>3</v>
      </c>
      <c r="N11" s="17">
        <v>0</v>
      </c>
      <c r="O11" s="17">
        <v>0.02</v>
      </c>
    </row>
    <row r="12" spans="1:15">
      <c r="A12" s="25"/>
      <c r="B12" s="9" t="s">
        <v>116</v>
      </c>
      <c r="C12" s="29">
        <v>100</v>
      </c>
      <c r="D12" s="17">
        <v>0.4</v>
      </c>
      <c r="E12" s="17">
        <v>0.3</v>
      </c>
      <c r="F12" s="17">
        <v>10.3</v>
      </c>
      <c r="G12" s="17">
        <v>51</v>
      </c>
      <c r="H12" s="17">
        <v>0</v>
      </c>
      <c r="I12" s="17">
        <v>5</v>
      </c>
      <c r="J12" s="17">
        <v>1</v>
      </c>
      <c r="K12" s="17">
        <v>0.4</v>
      </c>
      <c r="L12" s="17">
        <v>19</v>
      </c>
      <c r="M12" s="17">
        <v>16</v>
      </c>
      <c r="N12" s="17">
        <v>12</v>
      </c>
      <c r="O12" s="17">
        <v>2.2999999999999998</v>
      </c>
    </row>
    <row r="13" spans="1:15">
      <c r="A13" s="24"/>
      <c r="B13" s="63" t="s">
        <v>29</v>
      </c>
      <c r="C13" s="56">
        <f>C8+C9+C10+C11+C12</f>
        <v>570</v>
      </c>
      <c r="D13" s="56">
        <f t="shared" ref="D13:O13" si="0">D8+D9+D10+D11+D12</f>
        <v>18.299999999999997</v>
      </c>
      <c r="E13" s="56">
        <f t="shared" si="0"/>
        <v>19.16</v>
      </c>
      <c r="F13" s="56">
        <f t="shared" si="0"/>
        <v>75.399999999999991</v>
      </c>
      <c r="G13" s="56">
        <f t="shared" si="0"/>
        <v>659.66</v>
      </c>
      <c r="H13" s="56">
        <f t="shared" si="0"/>
        <v>7.0000000000000007E-2</v>
      </c>
      <c r="I13" s="56">
        <f t="shared" si="0"/>
        <v>5.23</v>
      </c>
      <c r="J13" s="56">
        <f t="shared" si="0"/>
        <v>161.34</v>
      </c>
      <c r="K13" s="56">
        <f t="shared" si="0"/>
        <v>2.0700000000000003</v>
      </c>
      <c r="L13" s="56">
        <f t="shared" si="0"/>
        <v>305.08</v>
      </c>
      <c r="M13" s="56">
        <f t="shared" si="0"/>
        <v>228.87</v>
      </c>
      <c r="N13" s="56">
        <f t="shared" si="0"/>
        <v>41.589999999999996</v>
      </c>
      <c r="O13" s="56">
        <f t="shared" si="0"/>
        <v>4.3100000000000005</v>
      </c>
    </row>
    <row r="14" spans="1:15">
      <c r="A14" s="58"/>
      <c r="B14" s="58"/>
      <c r="C14" s="58"/>
      <c r="D14" s="58"/>
    </row>
    <row r="15" spans="1:15">
      <c r="A15" s="104" t="s">
        <v>1</v>
      </c>
      <c r="B15" s="104" t="s">
        <v>2</v>
      </c>
      <c r="C15" s="104" t="s">
        <v>3</v>
      </c>
      <c r="D15" s="106" t="s">
        <v>4</v>
      </c>
      <c r="E15" s="107"/>
      <c r="F15" s="108"/>
      <c r="G15" s="104" t="s">
        <v>5</v>
      </c>
      <c r="H15" s="106" t="s">
        <v>6</v>
      </c>
      <c r="I15" s="107"/>
      <c r="J15" s="107"/>
      <c r="K15" s="108"/>
      <c r="L15" s="106" t="s">
        <v>7</v>
      </c>
      <c r="M15" s="107"/>
      <c r="N15" s="107"/>
      <c r="O15" s="108"/>
    </row>
    <row r="16" spans="1:15" ht="24">
      <c r="A16" s="105"/>
      <c r="B16" s="105"/>
      <c r="C16" s="105"/>
      <c r="D16" s="3" t="s">
        <v>8</v>
      </c>
      <c r="E16" s="3" t="s">
        <v>9</v>
      </c>
      <c r="F16" s="3" t="s">
        <v>10</v>
      </c>
      <c r="G16" s="105"/>
      <c r="H16" s="3" t="s">
        <v>11</v>
      </c>
      <c r="I16" s="3" t="s">
        <v>12</v>
      </c>
      <c r="J16" s="3" t="s">
        <v>13</v>
      </c>
      <c r="K16" s="3" t="s">
        <v>14</v>
      </c>
      <c r="L16" s="3" t="s">
        <v>15</v>
      </c>
      <c r="M16" s="3" t="s">
        <v>16</v>
      </c>
      <c r="N16" s="3" t="s">
        <v>17</v>
      </c>
      <c r="O16" s="3" t="s">
        <v>18</v>
      </c>
    </row>
    <row r="17" spans="1:1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43">
        <v>10</v>
      </c>
      <c r="K17" s="43">
        <v>11</v>
      </c>
      <c r="L17" s="43">
        <v>12</v>
      </c>
      <c r="M17" s="43">
        <v>13</v>
      </c>
      <c r="N17" s="43">
        <v>14</v>
      </c>
      <c r="O17" s="43">
        <v>15</v>
      </c>
    </row>
    <row r="18" spans="1:15">
      <c r="A18" s="23"/>
      <c r="B18" s="71" t="s">
        <v>69</v>
      </c>
      <c r="C18" s="72"/>
      <c r="D18" s="73"/>
      <c r="E18" s="73"/>
      <c r="F18" s="73"/>
      <c r="G18" s="73"/>
      <c r="H18" s="74"/>
      <c r="I18" s="75"/>
      <c r="J18" s="75"/>
      <c r="K18" s="75"/>
      <c r="L18" s="75"/>
      <c r="M18" s="75"/>
      <c r="N18" s="75"/>
      <c r="O18" s="75"/>
    </row>
    <row r="19" spans="1:15">
      <c r="A19" s="25" t="s">
        <v>94</v>
      </c>
      <c r="B19" s="9" t="s">
        <v>127</v>
      </c>
      <c r="C19" s="10">
        <v>100</v>
      </c>
      <c r="D19" s="10">
        <v>0.61</v>
      </c>
      <c r="E19" s="10">
        <v>1.1000000000000001</v>
      </c>
      <c r="F19" s="10">
        <v>3.85</v>
      </c>
      <c r="G19" s="10">
        <v>102.67</v>
      </c>
      <c r="H19" s="10">
        <v>0.03</v>
      </c>
      <c r="I19" s="10">
        <v>1.79</v>
      </c>
      <c r="J19" s="10">
        <v>5077.62</v>
      </c>
      <c r="K19" s="10">
        <v>1.52</v>
      </c>
      <c r="L19" s="10">
        <v>13.67</v>
      </c>
      <c r="M19" s="10">
        <v>25.38</v>
      </c>
      <c r="N19" s="10">
        <v>17.32</v>
      </c>
      <c r="O19" s="10">
        <v>0.61</v>
      </c>
    </row>
    <row r="20" spans="1:15" ht="26.25">
      <c r="A20" s="23" t="s">
        <v>95</v>
      </c>
      <c r="B20" s="18" t="s">
        <v>142</v>
      </c>
      <c r="C20" s="11">
        <v>250</v>
      </c>
      <c r="D20" s="11">
        <v>3.18</v>
      </c>
      <c r="E20" s="11">
        <v>9.24</v>
      </c>
      <c r="F20" s="11">
        <v>20.36</v>
      </c>
      <c r="G20" s="11">
        <v>140.5</v>
      </c>
      <c r="H20" s="11">
        <v>0.12</v>
      </c>
      <c r="I20" s="11">
        <v>6.6</v>
      </c>
      <c r="J20" s="11">
        <v>0</v>
      </c>
      <c r="K20" s="11">
        <v>0.98</v>
      </c>
      <c r="L20" s="11">
        <v>12.16</v>
      </c>
      <c r="M20" s="11">
        <v>50.84</v>
      </c>
      <c r="N20" s="11">
        <v>19.239999999999998</v>
      </c>
      <c r="O20" s="11">
        <v>0.78</v>
      </c>
    </row>
    <row r="21" spans="1:15">
      <c r="A21" s="23" t="s">
        <v>96</v>
      </c>
      <c r="B21" s="18" t="s">
        <v>129</v>
      </c>
      <c r="C21" s="11">
        <v>100</v>
      </c>
      <c r="D21" s="11">
        <v>14.48</v>
      </c>
      <c r="E21" s="11">
        <v>14.04</v>
      </c>
      <c r="F21" s="11">
        <v>2.82</v>
      </c>
      <c r="G21" s="11">
        <v>219.2</v>
      </c>
      <c r="H21" s="11">
        <v>0.16</v>
      </c>
      <c r="I21" s="11">
        <v>4.49</v>
      </c>
      <c r="J21" s="11">
        <v>2063.1999999999998</v>
      </c>
      <c r="K21" s="11">
        <v>2.46</v>
      </c>
      <c r="L21" s="11">
        <v>14.78</v>
      </c>
      <c r="M21" s="11">
        <v>210.01</v>
      </c>
      <c r="N21" s="11">
        <v>15.66</v>
      </c>
      <c r="O21" s="11">
        <v>11.33</v>
      </c>
    </row>
    <row r="22" spans="1:15">
      <c r="A22" s="25" t="s">
        <v>38</v>
      </c>
      <c r="B22" s="9" t="s">
        <v>39</v>
      </c>
      <c r="C22" s="17">
        <v>180</v>
      </c>
      <c r="D22" s="26">
        <v>3.08</v>
      </c>
      <c r="E22" s="26">
        <v>2.33</v>
      </c>
      <c r="F22" s="26">
        <v>19.13</v>
      </c>
      <c r="G22" s="26">
        <v>153.72999999999999</v>
      </c>
      <c r="H22" s="26">
        <v>0.01</v>
      </c>
      <c r="I22" s="17">
        <v>3.75</v>
      </c>
      <c r="J22" s="17">
        <v>33.15</v>
      </c>
      <c r="K22" s="17">
        <v>0.15</v>
      </c>
      <c r="L22" s="17">
        <v>38.25</v>
      </c>
      <c r="M22" s="17">
        <v>76.95</v>
      </c>
      <c r="N22" s="17">
        <v>26.7</v>
      </c>
      <c r="O22" s="17">
        <v>0.86</v>
      </c>
    </row>
    <row r="23" spans="1:15">
      <c r="A23" s="8" t="s">
        <v>97</v>
      </c>
      <c r="B23" s="9" t="s">
        <v>128</v>
      </c>
      <c r="C23" s="10">
        <v>200</v>
      </c>
      <c r="D23" s="10">
        <v>0.16</v>
      </c>
      <c r="E23" s="10">
        <v>0.08</v>
      </c>
      <c r="F23" s="10">
        <v>27.5</v>
      </c>
      <c r="G23" s="10">
        <v>106.36</v>
      </c>
      <c r="H23" s="10">
        <v>0.01</v>
      </c>
      <c r="I23" s="10">
        <v>24</v>
      </c>
      <c r="J23" s="10">
        <v>0</v>
      </c>
      <c r="K23" s="10">
        <v>0.2</v>
      </c>
      <c r="L23" s="10">
        <v>8.1999999999999993</v>
      </c>
      <c r="M23" s="10">
        <v>9</v>
      </c>
      <c r="N23" s="10">
        <v>4.4000000000000004</v>
      </c>
      <c r="O23" s="10">
        <v>0.14000000000000001</v>
      </c>
    </row>
    <row r="24" spans="1:15">
      <c r="A24" s="76" t="s">
        <v>23</v>
      </c>
      <c r="B24" s="42" t="s">
        <v>24</v>
      </c>
      <c r="C24" s="52">
        <v>20</v>
      </c>
      <c r="D24" s="52">
        <v>1.39</v>
      </c>
      <c r="E24" s="52">
        <f>0.33/30*20</f>
        <v>0.22000000000000003</v>
      </c>
      <c r="F24" s="52">
        <v>9.1999999999999993</v>
      </c>
      <c r="G24" s="52">
        <v>47.8</v>
      </c>
      <c r="H24" s="77">
        <v>0</v>
      </c>
      <c r="I24" s="77">
        <v>0</v>
      </c>
      <c r="J24" s="77">
        <v>0</v>
      </c>
      <c r="K24" s="77">
        <v>0.4</v>
      </c>
      <c r="L24" s="77">
        <v>4.5999999999999996</v>
      </c>
      <c r="M24" s="77">
        <v>16.8</v>
      </c>
      <c r="N24" s="77">
        <v>6.6</v>
      </c>
      <c r="O24" s="77">
        <v>0.4</v>
      </c>
    </row>
    <row r="25" spans="1:15">
      <c r="A25" s="76" t="s">
        <v>23</v>
      </c>
      <c r="B25" s="78" t="s">
        <v>75</v>
      </c>
      <c r="C25" s="19">
        <v>30</v>
      </c>
      <c r="D25" s="79">
        <v>1.96</v>
      </c>
      <c r="E25" s="79">
        <f>0.44/40*30</f>
        <v>0.32999999999999996</v>
      </c>
      <c r="F25" s="79">
        <v>13.82</v>
      </c>
      <c r="G25" s="79">
        <v>68.97</v>
      </c>
      <c r="H25" s="77">
        <v>0.03</v>
      </c>
      <c r="I25" s="77">
        <v>0</v>
      </c>
      <c r="J25" s="77">
        <v>0</v>
      </c>
      <c r="K25" s="77">
        <v>0.27</v>
      </c>
      <c r="L25" s="77">
        <v>6.9</v>
      </c>
      <c r="M25" s="77">
        <v>31.8</v>
      </c>
      <c r="N25" s="77">
        <v>7.5</v>
      </c>
      <c r="O25" s="77">
        <v>0.93</v>
      </c>
    </row>
    <row r="26" spans="1:15">
      <c r="A26" s="8"/>
      <c r="B26" s="83" t="s">
        <v>29</v>
      </c>
      <c r="C26" s="81">
        <f>C19+C20+C21+C22+C24+C25+C23</f>
        <v>880</v>
      </c>
      <c r="D26" s="81">
        <f t="shared" ref="D26:O26" si="1">D19+D20+D21+D22+D24+D25+D23</f>
        <v>24.860000000000003</v>
      </c>
      <c r="E26" s="81">
        <f t="shared" si="1"/>
        <v>27.339999999999996</v>
      </c>
      <c r="F26" s="81">
        <f t="shared" si="1"/>
        <v>96.68</v>
      </c>
      <c r="G26" s="81">
        <f t="shared" si="1"/>
        <v>839.23</v>
      </c>
      <c r="H26" s="81">
        <f t="shared" si="1"/>
        <v>0.36</v>
      </c>
      <c r="I26" s="81">
        <f t="shared" si="1"/>
        <v>40.630000000000003</v>
      </c>
      <c r="J26" s="81">
        <f t="shared" si="1"/>
        <v>7173.9699999999993</v>
      </c>
      <c r="K26" s="81">
        <f t="shared" si="1"/>
        <v>5.9800000000000013</v>
      </c>
      <c r="L26" s="81">
        <f t="shared" si="1"/>
        <v>98.56</v>
      </c>
      <c r="M26" s="81">
        <f t="shared" si="1"/>
        <v>420.78000000000003</v>
      </c>
      <c r="N26" s="81">
        <f t="shared" si="1"/>
        <v>97.42</v>
      </c>
      <c r="O26" s="81">
        <f t="shared" si="1"/>
        <v>15.05</v>
      </c>
    </row>
  </sheetData>
  <mergeCells count="14">
    <mergeCell ref="H15:K15"/>
    <mergeCell ref="L15:O15"/>
    <mergeCell ref="A15:A16"/>
    <mergeCell ref="B15:B16"/>
    <mergeCell ref="C15:C16"/>
    <mergeCell ref="D15:F15"/>
    <mergeCell ref="G15:G16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7"/>
  <sheetViews>
    <sheetView topLeftCell="A5" workbookViewId="0">
      <selection activeCell="E23" sqref="E23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7.42578125" customWidth="1"/>
    <col min="5" max="5" width="7.28515625" customWidth="1"/>
    <col min="6" max="6" width="7.140625" customWidth="1"/>
    <col min="8" max="8" width="6.7109375" customWidth="1"/>
    <col min="9" max="10" width="6.85546875" customWidth="1"/>
    <col min="11" max="11" width="6.140625" customWidth="1"/>
    <col min="12" max="12" width="6.85546875" customWidth="1"/>
    <col min="13" max="13" width="6.7109375" customWidth="1"/>
    <col min="14" max="14" width="6.85546875" customWidth="1"/>
    <col min="15" max="15" width="5.42578125" customWidth="1"/>
  </cols>
  <sheetData>
    <row r="2" spans="1:15">
      <c r="A2" s="1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8" t="s">
        <v>52</v>
      </c>
      <c r="B8" s="9" t="s">
        <v>53</v>
      </c>
      <c r="C8" s="10">
        <v>250</v>
      </c>
      <c r="D8" s="10">
        <v>10.31</v>
      </c>
      <c r="E8" s="10">
        <v>6.19</v>
      </c>
      <c r="F8" s="10">
        <v>39.5</v>
      </c>
      <c r="G8" s="10">
        <v>245.29</v>
      </c>
      <c r="H8" s="10">
        <v>0.08</v>
      </c>
      <c r="I8" s="10">
        <v>0.84</v>
      </c>
      <c r="J8" s="10">
        <v>14.91</v>
      </c>
      <c r="K8" s="10">
        <v>0.08</v>
      </c>
      <c r="L8" s="10">
        <v>97.14</v>
      </c>
      <c r="M8" s="10">
        <v>129.55000000000001</v>
      </c>
      <c r="N8" s="10">
        <v>34</v>
      </c>
      <c r="O8" s="10">
        <v>0.89</v>
      </c>
    </row>
    <row r="9" spans="1:15">
      <c r="A9" s="24" t="s">
        <v>40</v>
      </c>
      <c r="B9" s="18" t="s">
        <v>41</v>
      </c>
      <c r="C9" s="19">
        <v>200</v>
      </c>
      <c r="D9" s="19">
        <v>0.13</v>
      </c>
      <c r="E9" s="19">
        <v>0.02</v>
      </c>
      <c r="F9" s="19">
        <v>15.73</v>
      </c>
      <c r="G9" s="19">
        <v>64</v>
      </c>
      <c r="H9" s="19">
        <v>0</v>
      </c>
      <c r="I9" s="19">
        <v>2.93</v>
      </c>
      <c r="J9" s="19">
        <v>0</v>
      </c>
      <c r="K9" s="19">
        <v>0.01</v>
      </c>
      <c r="L9" s="19">
        <v>14.7</v>
      </c>
      <c r="M9" s="19">
        <v>4.55</v>
      </c>
      <c r="N9" s="19">
        <v>2.48</v>
      </c>
      <c r="O9" s="19">
        <v>0.37</v>
      </c>
    </row>
    <row r="10" spans="1:15">
      <c r="A10" s="12" t="s">
        <v>23</v>
      </c>
      <c r="B10" s="48" t="s">
        <v>24</v>
      </c>
      <c r="C10" s="13">
        <v>30</v>
      </c>
      <c r="D10" s="13">
        <v>2.09</v>
      </c>
      <c r="E10" s="13">
        <v>0.33</v>
      </c>
      <c r="F10" s="13">
        <v>13.8</v>
      </c>
      <c r="G10" s="13">
        <v>71.7</v>
      </c>
      <c r="H10" s="14">
        <v>0</v>
      </c>
      <c r="I10" s="14">
        <v>0</v>
      </c>
      <c r="J10" s="14">
        <v>0</v>
      </c>
      <c r="K10" s="14">
        <v>0.6</v>
      </c>
      <c r="L10" s="14">
        <v>6.9</v>
      </c>
      <c r="M10" s="14">
        <v>25.2</v>
      </c>
      <c r="N10" s="14">
        <v>9.9</v>
      </c>
      <c r="O10" s="14">
        <v>0.6</v>
      </c>
    </row>
    <row r="11" spans="1:15">
      <c r="A11" s="8" t="s">
        <v>25</v>
      </c>
      <c r="B11" s="9" t="s">
        <v>26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27</v>
      </c>
      <c r="B12" s="9" t="s">
        <v>28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59</v>
      </c>
      <c r="C13" s="29">
        <v>100</v>
      </c>
      <c r="D13" s="68">
        <v>0.4</v>
      </c>
      <c r="E13" s="68">
        <v>0.4</v>
      </c>
      <c r="F13" s="68">
        <v>9.8000000000000007</v>
      </c>
      <c r="G13" s="68">
        <v>43</v>
      </c>
      <c r="H13" s="68">
        <v>0</v>
      </c>
      <c r="I13" s="68">
        <v>10</v>
      </c>
      <c r="J13" s="68">
        <v>3</v>
      </c>
      <c r="K13" s="68">
        <v>0.2</v>
      </c>
      <c r="L13" s="68">
        <v>16</v>
      </c>
      <c r="M13" s="68">
        <v>11</v>
      </c>
      <c r="N13" s="68">
        <v>9</v>
      </c>
      <c r="O13" s="68">
        <v>2.2000000000000002</v>
      </c>
    </row>
    <row r="14" spans="1:15">
      <c r="A14" s="8"/>
      <c r="B14" s="62" t="s">
        <v>29</v>
      </c>
      <c r="C14" s="67">
        <f>C8+C9+C10+C11+C12+C13</f>
        <v>610</v>
      </c>
      <c r="D14" s="67">
        <f t="shared" ref="D14:O14" si="0">D8+D9+D10+D11+D12+D13</f>
        <v>18.509999999999998</v>
      </c>
      <c r="E14" s="67">
        <f t="shared" si="0"/>
        <v>18.57</v>
      </c>
      <c r="F14" s="67">
        <f t="shared" si="0"/>
        <v>78.959999999999994</v>
      </c>
      <c r="G14" s="67">
        <f t="shared" si="0"/>
        <v>559.99</v>
      </c>
      <c r="H14" s="67">
        <f t="shared" si="0"/>
        <v>0.09</v>
      </c>
      <c r="I14" s="67">
        <f t="shared" si="0"/>
        <v>13.879999999999999</v>
      </c>
      <c r="J14" s="67">
        <f t="shared" si="0"/>
        <v>106.11</v>
      </c>
      <c r="K14" s="67">
        <f t="shared" si="0"/>
        <v>1.0799999999999998</v>
      </c>
      <c r="L14" s="67">
        <f t="shared" si="0"/>
        <v>269.14</v>
      </c>
      <c r="M14" s="67">
        <f t="shared" si="0"/>
        <v>248.3</v>
      </c>
      <c r="N14" s="67">
        <f t="shared" si="0"/>
        <v>60.629999999999995</v>
      </c>
      <c r="O14" s="67">
        <f t="shared" si="0"/>
        <v>4.2300000000000004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15"/>
      <c r="B19" s="71" t="s">
        <v>69</v>
      </c>
      <c r="C19" s="84"/>
      <c r="D19" s="85"/>
      <c r="E19" s="85"/>
      <c r="F19" s="85"/>
      <c r="G19" s="85"/>
      <c r="H19" s="86"/>
      <c r="I19" s="87"/>
      <c r="J19" s="87"/>
      <c r="K19" s="87"/>
      <c r="L19" s="87"/>
      <c r="M19" s="87"/>
      <c r="N19" s="87"/>
      <c r="O19" s="87"/>
    </row>
    <row r="20" spans="1:15">
      <c r="A20" s="8" t="s">
        <v>70</v>
      </c>
      <c r="B20" s="9" t="s">
        <v>98</v>
      </c>
      <c r="C20" s="10">
        <v>100</v>
      </c>
      <c r="D20" s="10">
        <v>0.54</v>
      </c>
      <c r="E20" s="10">
        <v>0</v>
      </c>
      <c r="F20" s="10">
        <v>1.71</v>
      </c>
      <c r="G20" s="10">
        <v>17.2</v>
      </c>
      <c r="H20" s="10">
        <v>0.03</v>
      </c>
      <c r="I20" s="10">
        <v>6.72</v>
      </c>
      <c r="J20" s="10">
        <v>40.799999999999997</v>
      </c>
      <c r="K20" s="10">
        <v>0.24</v>
      </c>
      <c r="L20" s="10">
        <v>9.3000000000000007</v>
      </c>
      <c r="M20" s="10">
        <v>16.8</v>
      </c>
      <c r="N20" s="10">
        <v>10.199999999999999</v>
      </c>
      <c r="O20" s="10">
        <v>0.42</v>
      </c>
    </row>
    <row r="21" spans="1:15" ht="26.25">
      <c r="A21" s="8" t="s">
        <v>99</v>
      </c>
      <c r="B21" s="9" t="s">
        <v>141</v>
      </c>
      <c r="C21" s="10">
        <v>250</v>
      </c>
      <c r="D21" s="10">
        <v>7.44</v>
      </c>
      <c r="E21" s="10">
        <v>6.92</v>
      </c>
      <c r="F21" s="10">
        <v>10.44</v>
      </c>
      <c r="G21" s="10">
        <v>126.2</v>
      </c>
      <c r="H21" s="10">
        <v>0.16</v>
      </c>
      <c r="I21" s="10">
        <v>4.66</v>
      </c>
      <c r="J21" s="10">
        <v>0</v>
      </c>
      <c r="K21" s="10">
        <v>1.94</v>
      </c>
      <c r="L21" s="10">
        <v>23.42</v>
      </c>
      <c r="M21" s="10">
        <v>69.58</v>
      </c>
      <c r="N21" s="10">
        <v>28.8</v>
      </c>
      <c r="O21" s="10">
        <v>1.62</v>
      </c>
    </row>
    <row r="22" spans="1:15">
      <c r="A22" s="8" t="s">
        <v>100</v>
      </c>
      <c r="B22" s="9" t="s">
        <v>135</v>
      </c>
      <c r="C22" s="10">
        <v>100</v>
      </c>
      <c r="D22" s="10">
        <v>12</v>
      </c>
      <c r="E22" s="10">
        <v>16</v>
      </c>
      <c r="F22" s="10">
        <v>10.31</v>
      </c>
      <c r="G22" s="10">
        <v>241</v>
      </c>
      <c r="H22" s="10">
        <v>0.19</v>
      </c>
      <c r="I22" s="10">
        <v>0.92</v>
      </c>
      <c r="J22" s="10">
        <v>30</v>
      </c>
      <c r="K22" s="10">
        <v>2.06</v>
      </c>
      <c r="L22" s="10">
        <v>21.62</v>
      </c>
      <c r="M22" s="10">
        <v>85.51</v>
      </c>
      <c r="N22" s="10">
        <v>17.32</v>
      </c>
      <c r="O22" s="10">
        <v>0.88</v>
      </c>
    </row>
    <row r="23" spans="1:15">
      <c r="A23" s="8" t="s">
        <v>101</v>
      </c>
      <c r="B23" s="9" t="s">
        <v>102</v>
      </c>
      <c r="C23" s="10">
        <v>180</v>
      </c>
      <c r="D23" s="10">
        <v>3.64</v>
      </c>
      <c r="E23" s="10">
        <v>4.22</v>
      </c>
      <c r="F23" s="10">
        <v>30.67</v>
      </c>
      <c r="G23" s="10">
        <v>240</v>
      </c>
      <c r="H23" s="10">
        <v>0.02</v>
      </c>
      <c r="I23" s="10">
        <v>0</v>
      </c>
      <c r="J23" s="10">
        <v>0</v>
      </c>
      <c r="K23" s="10">
        <v>23.7</v>
      </c>
      <c r="L23" s="10">
        <v>2.42</v>
      </c>
      <c r="M23" s="10">
        <v>60.6</v>
      </c>
      <c r="N23" s="10">
        <v>19.010000000000002</v>
      </c>
      <c r="O23" s="10">
        <v>0.51</v>
      </c>
    </row>
    <row r="24" spans="1:15">
      <c r="A24" s="8" t="s">
        <v>92</v>
      </c>
      <c r="B24" s="9" t="s">
        <v>93</v>
      </c>
      <c r="C24" s="10">
        <v>200</v>
      </c>
      <c r="D24" s="10">
        <v>0.16</v>
      </c>
      <c r="E24" s="10">
        <v>0.16</v>
      </c>
      <c r="F24" s="10">
        <v>23.78</v>
      </c>
      <c r="G24" s="10">
        <v>110</v>
      </c>
      <c r="H24" s="10">
        <v>0.1</v>
      </c>
      <c r="I24" s="10">
        <v>1.8</v>
      </c>
      <c r="J24" s="10">
        <v>0</v>
      </c>
      <c r="K24" s="10">
        <v>0</v>
      </c>
      <c r="L24" s="10">
        <v>6.4</v>
      </c>
      <c r="M24" s="10">
        <v>4.4000000000000004</v>
      </c>
      <c r="N24" s="10">
        <v>3.6</v>
      </c>
      <c r="O24" s="10">
        <v>0.18</v>
      </c>
    </row>
    <row r="25" spans="1:15">
      <c r="A25" s="88" t="s">
        <v>23</v>
      </c>
      <c r="B25" s="89" t="s">
        <v>24</v>
      </c>
      <c r="C25" s="20">
        <v>20</v>
      </c>
      <c r="D25" s="20">
        <v>1.39</v>
      </c>
      <c r="E25" s="20">
        <f>0.33/30*20</f>
        <v>0.22000000000000003</v>
      </c>
      <c r="F25" s="20">
        <v>9.1999999999999993</v>
      </c>
      <c r="G25" s="20">
        <v>47.8</v>
      </c>
      <c r="H25" s="90">
        <v>0</v>
      </c>
      <c r="I25" s="90">
        <v>0</v>
      </c>
      <c r="J25" s="90">
        <v>0</v>
      </c>
      <c r="K25" s="90">
        <v>0.4</v>
      </c>
      <c r="L25" s="90">
        <v>4.5999999999999996</v>
      </c>
      <c r="M25" s="90">
        <v>16.8</v>
      </c>
      <c r="N25" s="90">
        <v>6.6</v>
      </c>
      <c r="O25" s="90">
        <v>0.4</v>
      </c>
    </row>
    <row r="26" spans="1:15">
      <c r="A26" s="88" t="s">
        <v>23</v>
      </c>
      <c r="B26" s="91" t="s">
        <v>75</v>
      </c>
      <c r="C26" s="92">
        <v>30</v>
      </c>
      <c r="D26" s="93">
        <v>1.96</v>
      </c>
      <c r="E26" s="93">
        <f>0.44/40*30</f>
        <v>0.32999999999999996</v>
      </c>
      <c r="F26" s="93">
        <v>13.82</v>
      </c>
      <c r="G26" s="93">
        <v>68.97</v>
      </c>
      <c r="H26" s="90">
        <v>0.03</v>
      </c>
      <c r="I26" s="90">
        <v>0</v>
      </c>
      <c r="J26" s="90">
        <v>0</v>
      </c>
      <c r="K26" s="90">
        <v>0.27</v>
      </c>
      <c r="L26" s="90">
        <v>6.9</v>
      </c>
      <c r="M26" s="90">
        <v>31.8</v>
      </c>
      <c r="N26" s="90">
        <v>7.5</v>
      </c>
      <c r="O26" s="90">
        <v>0.93</v>
      </c>
    </row>
    <row r="27" spans="1:15">
      <c r="A27" s="94"/>
      <c r="B27" s="83" t="s">
        <v>29</v>
      </c>
      <c r="C27" s="95">
        <f>SUM(C20:C26)</f>
        <v>880</v>
      </c>
      <c r="D27" s="95">
        <f t="shared" ref="D27:O27" si="1">D20+D21+D22+D23+D25+D26+D24</f>
        <v>27.130000000000003</v>
      </c>
      <c r="E27" s="95">
        <f t="shared" si="1"/>
        <v>27.849999999999998</v>
      </c>
      <c r="F27" s="95">
        <f t="shared" si="1"/>
        <v>99.93</v>
      </c>
      <c r="G27" s="95">
        <f>SUM(G20:G26)</f>
        <v>851.17</v>
      </c>
      <c r="H27" s="95">
        <f t="shared" si="1"/>
        <v>0.53</v>
      </c>
      <c r="I27" s="95">
        <f t="shared" si="1"/>
        <v>14.1</v>
      </c>
      <c r="J27" s="95">
        <f t="shared" si="1"/>
        <v>70.8</v>
      </c>
      <c r="K27" s="95">
        <f t="shared" si="1"/>
        <v>28.609999999999996</v>
      </c>
      <c r="L27" s="95">
        <f t="shared" si="1"/>
        <v>74.660000000000011</v>
      </c>
      <c r="M27" s="95">
        <f t="shared" si="1"/>
        <v>285.48999999999995</v>
      </c>
      <c r="N27" s="95">
        <f t="shared" si="1"/>
        <v>93.029999999999987</v>
      </c>
      <c r="O27" s="95">
        <f t="shared" si="1"/>
        <v>4.9399999999999995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L4:O4"/>
    <mergeCell ref="C4:C5"/>
    <mergeCell ref="A4:A5"/>
    <mergeCell ref="B4:B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O27"/>
  <sheetViews>
    <sheetView topLeftCell="A7" workbookViewId="0">
      <selection activeCell="G24" sqref="G24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6.7109375" customWidth="1"/>
    <col min="5" max="5" width="6.5703125" customWidth="1"/>
    <col min="6" max="6" width="6.7109375" customWidth="1"/>
    <col min="7" max="7" width="8.28515625" customWidth="1"/>
    <col min="8" max="8" width="7" customWidth="1"/>
    <col min="9" max="9" width="6.28515625" customWidth="1"/>
    <col min="10" max="10" width="7.140625" customWidth="1"/>
    <col min="11" max="11" width="6.85546875" customWidth="1"/>
    <col min="12" max="12" width="7.140625" customWidth="1"/>
    <col min="13" max="14" width="6.42578125" customWidth="1"/>
    <col min="15" max="15" width="6.140625" customWidth="1"/>
  </cols>
  <sheetData>
    <row r="2" spans="1:15">
      <c r="A2" s="1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s="61" customFormat="1">
      <c r="A7" s="60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s="61" customFormat="1">
      <c r="A8" s="60"/>
      <c r="B8" s="9" t="s">
        <v>117</v>
      </c>
      <c r="C8" s="10">
        <v>100</v>
      </c>
      <c r="D8" s="10">
        <v>0.27</v>
      </c>
      <c r="E8" s="10">
        <v>0</v>
      </c>
      <c r="F8" s="10">
        <v>0.85</v>
      </c>
      <c r="G8" s="10">
        <v>8.1</v>
      </c>
      <c r="H8" s="10">
        <v>0.03</v>
      </c>
      <c r="I8" s="10">
        <v>3</v>
      </c>
      <c r="J8" s="10">
        <v>20.399999999999999</v>
      </c>
      <c r="K8" s="10">
        <v>0.12</v>
      </c>
      <c r="L8" s="10">
        <v>4.1500000000000004</v>
      </c>
      <c r="M8" s="10">
        <v>8.4</v>
      </c>
      <c r="N8" s="10">
        <v>5.0999999999999996</v>
      </c>
      <c r="O8" s="10">
        <v>0.21</v>
      </c>
    </row>
    <row r="9" spans="1:15" ht="26.25">
      <c r="A9" s="8" t="s">
        <v>63</v>
      </c>
      <c r="B9" s="9" t="s">
        <v>62</v>
      </c>
      <c r="C9" s="10">
        <v>100</v>
      </c>
      <c r="D9" s="10">
        <v>11.5</v>
      </c>
      <c r="E9" s="10">
        <v>9.6</v>
      </c>
      <c r="F9" s="10">
        <v>16</v>
      </c>
      <c r="G9" s="10">
        <v>192</v>
      </c>
      <c r="H9" s="10">
        <v>0</v>
      </c>
      <c r="I9" s="10">
        <v>1</v>
      </c>
      <c r="J9" s="10">
        <v>22</v>
      </c>
      <c r="K9" s="10">
        <v>0</v>
      </c>
      <c r="L9" s="10">
        <v>17</v>
      </c>
      <c r="M9" s="10">
        <v>77</v>
      </c>
      <c r="N9" s="10">
        <v>13</v>
      </c>
      <c r="O9" s="10">
        <v>1</v>
      </c>
    </row>
    <row r="10" spans="1:15">
      <c r="A10" s="69" t="s">
        <v>65</v>
      </c>
      <c r="B10" s="22" t="s">
        <v>64</v>
      </c>
      <c r="C10" s="10">
        <v>180</v>
      </c>
      <c r="D10" s="10">
        <v>4.5</v>
      </c>
      <c r="E10" s="10">
        <v>5.0999999999999996</v>
      </c>
      <c r="F10" s="10">
        <v>36.9</v>
      </c>
      <c r="G10" s="10">
        <v>151.5</v>
      </c>
      <c r="H10" s="70">
        <v>0.1</v>
      </c>
      <c r="I10" s="70">
        <v>0</v>
      </c>
      <c r="J10" s="70">
        <v>0</v>
      </c>
      <c r="K10" s="70">
        <v>1.4</v>
      </c>
      <c r="L10" s="70">
        <v>18</v>
      </c>
      <c r="M10" s="70">
        <v>108</v>
      </c>
      <c r="N10" s="70">
        <v>73.5</v>
      </c>
      <c r="O10" s="70">
        <v>2.4</v>
      </c>
    </row>
    <row r="11" spans="1:15">
      <c r="A11" s="12" t="s">
        <v>23</v>
      </c>
      <c r="B11" s="48" t="s">
        <v>24</v>
      </c>
      <c r="C11" s="13">
        <v>30</v>
      </c>
      <c r="D11" s="13">
        <v>2.09</v>
      </c>
      <c r="E11" s="13">
        <v>0.33</v>
      </c>
      <c r="F11" s="13">
        <v>13.8</v>
      </c>
      <c r="G11" s="13">
        <v>71.7</v>
      </c>
      <c r="H11" s="14">
        <v>0</v>
      </c>
      <c r="I11" s="14">
        <v>0</v>
      </c>
      <c r="J11" s="14">
        <v>0</v>
      </c>
      <c r="K11" s="14">
        <v>0.6</v>
      </c>
      <c r="L11" s="14">
        <v>6.9</v>
      </c>
      <c r="M11" s="14">
        <v>25.2</v>
      </c>
      <c r="N11" s="14">
        <v>9.9</v>
      </c>
      <c r="O11" s="14">
        <v>0.6</v>
      </c>
    </row>
    <row r="12" spans="1:15">
      <c r="A12" s="8" t="s">
        <v>25</v>
      </c>
      <c r="B12" s="9" t="s">
        <v>26</v>
      </c>
      <c r="C12" s="10">
        <v>10</v>
      </c>
      <c r="D12" s="10">
        <v>0.1</v>
      </c>
      <c r="E12" s="10">
        <v>7.2</v>
      </c>
      <c r="F12" s="10">
        <v>0.13</v>
      </c>
      <c r="G12" s="10">
        <v>66</v>
      </c>
      <c r="H12" s="10">
        <v>0</v>
      </c>
      <c r="I12" s="10">
        <v>0</v>
      </c>
      <c r="J12" s="10">
        <v>45</v>
      </c>
      <c r="K12" s="10">
        <v>0.11</v>
      </c>
      <c r="L12" s="10">
        <v>2.4</v>
      </c>
      <c r="M12" s="10">
        <v>3</v>
      </c>
      <c r="N12" s="10">
        <v>0</v>
      </c>
      <c r="O12" s="10">
        <v>0.02</v>
      </c>
    </row>
    <row r="13" spans="1:15">
      <c r="A13" s="8" t="s">
        <v>21</v>
      </c>
      <c r="B13" s="9" t="s">
        <v>22</v>
      </c>
      <c r="C13" s="10">
        <v>200</v>
      </c>
      <c r="D13" s="10">
        <v>0.53</v>
      </c>
      <c r="E13" s="10">
        <v>0</v>
      </c>
      <c r="F13" s="10">
        <v>9.4700000000000006</v>
      </c>
      <c r="G13" s="10">
        <v>60</v>
      </c>
      <c r="H13" s="10">
        <v>0</v>
      </c>
      <c r="I13" s="10">
        <v>0.03</v>
      </c>
      <c r="J13" s="10">
        <v>0</v>
      </c>
      <c r="K13" s="10">
        <v>0</v>
      </c>
      <c r="L13" s="10">
        <v>11.1</v>
      </c>
      <c r="M13" s="10">
        <v>2.8</v>
      </c>
      <c r="N13" s="10">
        <v>1.4</v>
      </c>
      <c r="O13" s="10">
        <v>0.28000000000000003</v>
      </c>
    </row>
    <row r="14" spans="1:15" s="66" customFormat="1">
      <c r="A14" s="64"/>
      <c r="B14" s="62" t="s">
        <v>29</v>
      </c>
      <c r="C14" s="65">
        <f t="shared" ref="C14:O14" si="0">SUM(C8:C13)</f>
        <v>620</v>
      </c>
      <c r="D14" s="65">
        <f t="shared" si="0"/>
        <v>18.990000000000002</v>
      </c>
      <c r="E14" s="65">
        <f t="shared" si="0"/>
        <v>22.23</v>
      </c>
      <c r="F14" s="65">
        <f t="shared" si="0"/>
        <v>77.149999999999991</v>
      </c>
      <c r="G14" s="65">
        <f t="shared" si="0"/>
        <v>549.29999999999995</v>
      </c>
      <c r="H14" s="65">
        <f t="shared" si="0"/>
        <v>0.13</v>
      </c>
      <c r="I14" s="65">
        <f t="shared" si="0"/>
        <v>4.03</v>
      </c>
      <c r="J14" s="65">
        <f t="shared" si="0"/>
        <v>87.4</v>
      </c>
      <c r="K14" s="65">
        <f t="shared" si="0"/>
        <v>2.23</v>
      </c>
      <c r="L14" s="65">
        <f t="shared" si="0"/>
        <v>59.55</v>
      </c>
      <c r="M14" s="65">
        <f t="shared" si="0"/>
        <v>224.4</v>
      </c>
      <c r="N14" s="65">
        <f t="shared" si="0"/>
        <v>102.9</v>
      </c>
      <c r="O14" s="65">
        <f t="shared" si="0"/>
        <v>4.51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96" t="s">
        <v>103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>
      <c r="A20" s="8" t="s">
        <v>104</v>
      </c>
      <c r="B20" s="9" t="s">
        <v>130</v>
      </c>
      <c r="C20" s="10">
        <v>100</v>
      </c>
      <c r="D20" s="10">
        <v>0.4</v>
      </c>
      <c r="E20" s="10">
        <v>3.65</v>
      </c>
      <c r="F20" s="10">
        <v>1.0900000000000001</v>
      </c>
      <c r="G20" s="10">
        <v>19.600000000000001</v>
      </c>
      <c r="H20" s="10">
        <v>0.02</v>
      </c>
      <c r="I20" s="10">
        <v>3.99</v>
      </c>
      <c r="J20" s="10">
        <v>0</v>
      </c>
      <c r="K20" s="10">
        <v>1.64</v>
      </c>
      <c r="L20" s="10">
        <v>9.69</v>
      </c>
      <c r="M20" s="10">
        <v>17.170000000000002</v>
      </c>
      <c r="N20" s="10">
        <v>7.98</v>
      </c>
      <c r="O20" s="10">
        <v>0.28999999999999998</v>
      </c>
    </row>
    <row r="21" spans="1:15" ht="25.5">
      <c r="A21" s="8" t="s">
        <v>145</v>
      </c>
      <c r="B21" s="8" t="s">
        <v>146</v>
      </c>
      <c r="C21" s="10">
        <v>250</v>
      </c>
      <c r="D21" s="10">
        <v>5.08</v>
      </c>
      <c r="E21" s="10">
        <v>10</v>
      </c>
      <c r="F21" s="10">
        <v>11.58</v>
      </c>
      <c r="G21" s="10">
        <v>128</v>
      </c>
      <c r="H21" s="10">
        <v>0.08</v>
      </c>
      <c r="I21" s="10">
        <v>6</v>
      </c>
      <c r="J21" s="10">
        <v>0</v>
      </c>
      <c r="K21" s="10">
        <v>1.92</v>
      </c>
      <c r="L21" s="10">
        <v>30.8</v>
      </c>
      <c r="M21" s="10">
        <v>167</v>
      </c>
      <c r="N21" s="10">
        <v>25.4</v>
      </c>
      <c r="O21" s="10">
        <v>0.8</v>
      </c>
    </row>
    <row r="22" spans="1:15">
      <c r="A22" s="23" t="s">
        <v>106</v>
      </c>
      <c r="B22" s="18" t="s">
        <v>136</v>
      </c>
      <c r="C22" s="11">
        <v>100</v>
      </c>
      <c r="D22" s="19">
        <v>10.94</v>
      </c>
      <c r="E22" s="19">
        <v>6.98</v>
      </c>
      <c r="F22" s="19">
        <v>2.09</v>
      </c>
      <c r="G22" s="19">
        <v>148</v>
      </c>
      <c r="H22" s="19">
        <v>0.05</v>
      </c>
      <c r="I22" s="19">
        <v>0.43</v>
      </c>
      <c r="J22" s="19">
        <v>14.7</v>
      </c>
      <c r="K22" s="19">
        <v>0.26</v>
      </c>
      <c r="L22" s="19">
        <v>14.72</v>
      </c>
      <c r="M22" s="19">
        <v>103.16</v>
      </c>
      <c r="N22" s="19">
        <v>24.5</v>
      </c>
      <c r="O22" s="19">
        <v>0.5</v>
      </c>
    </row>
    <row r="23" spans="1:15">
      <c r="A23" s="25" t="s">
        <v>38</v>
      </c>
      <c r="B23" s="9" t="s">
        <v>39</v>
      </c>
      <c r="C23" s="17">
        <v>200</v>
      </c>
      <c r="D23" s="26">
        <v>3.08</v>
      </c>
      <c r="E23" s="26">
        <v>2.33</v>
      </c>
      <c r="F23" s="26">
        <v>19.13</v>
      </c>
      <c r="G23" s="26">
        <v>182</v>
      </c>
      <c r="H23" s="26">
        <v>0.01</v>
      </c>
      <c r="I23" s="17">
        <v>3.75</v>
      </c>
      <c r="J23" s="17">
        <v>33.15</v>
      </c>
      <c r="K23" s="17">
        <v>0.15</v>
      </c>
      <c r="L23" s="17">
        <v>38.25</v>
      </c>
      <c r="M23" s="17">
        <v>76.95</v>
      </c>
      <c r="N23" s="17">
        <v>26.7</v>
      </c>
      <c r="O23" s="17">
        <v>0.86</v>
      </c>
    </row>
    <row r="24" spans="1:15">
      <c r="A24" s="8" t="s">
        <v>80</v>
      </c>
      <c r="B24" s="9" t="s">
        <v>81</v>
      </c>
      <c r="C24" s="10">
        <v>200</v>
      </c>
      <c r="D24" s="10">
        <v>1.1599999999999999</v>
      </c>
      <c r="E24" s="10">
        <v>0.3</v>
      </c>
      <c r="F24" s="10">
        <v>47.26</v>
      </c>
      <c r="G24" s="10">
        <v>196.38</v>
      </c>
      <c r="H24" s="10">
        <v>0.02</v>
      </c>
      <c r="I24" s="10">
        <v>0.8</v>
      </c>
      <c r="J24" s="10">
        <v>0</v>
      </c>
      <c r="K24" s="10">
        <v>0.2</v>
      </c>
      <c r="L24" s="10">
        <v>5.84</v>
      </c>
      <c r="M24" s="10">
        <v>46</v>
      </c>
      <c r="N24" s="10">
        <v>33</v>
      </c>
      <c r="O24" s="10">
        <v>0.96</v>
      </c>
    </row>
    <row r="25" spans="1:15">
      <c r="A25" s="76" t="s">
        <v>23</v>
      </c>
      <c r="B25" s="42" t="s">
        <v>24</v>
      </c>
      <c r="C25" s="52">
        <v>30</v>
      </c>
      <c r="D25" s="52">
        <v>1.39</v>
      </c>
      <c r="E25" s="52">
        <f>0.33/30*20</f>
        <v>0.22000000000000003</v>
      </c>
      <c r="F25" s="52">
        <v>9.1999999999999993</v>
      </c>
      <c r="G25" s="52">
        <v>71.7</v>
      </c>
      <c r="H25" s="77">
        <v>0</v>
      </c>
      <c r="I25" s="77">
        <v>0</v>
      </c>
      <c r="J25" s="77">
        <v>0</v>
      </c>
      <c r="K25" s="77">
        <v>0.4</v>
      </c>
      <c r="L25" s="77">
        <v>4.5999999999999996</v>
      </c>
      <c r="M25" s="77">
        <v>16.8</v>
      </c>
      <c r="N25" s="77">
        <v>6.6</v>
      </c>
      <c r="O25" s="77">
        <v>0.4</v>
      </c>
    </row>
    <row r="26" spans="1:15">
      <c r="A26" s="76" t="s">
        <v>23</v>
      </c>
      <c r="B26" s="78" t="s">
        <v>75</v>
      </c>
      <c r="C26" s="19">
        <v>40</v>
      </c>
      <c r="D26" s="79">
        <v>1.96</v>
      </c>
      <c r="E26" s="79">
        <f>0.44/40*30</f>
        <v>0.32999999999999996</v>
      </c>
      <c r="F26" s="79">
        <v>13.82</v>
      </c>
      <c r="G26" s="79">
        <v>92.97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3" t="s">
        <v>29</v>
      </c>
      <c r="C27" s="81">
        <f>SUM(C20:C26)</f>
        <v>920</v>
      </c>
      <c r="D27" s="81">
        <f t="shared" ref="D27:O27" si="1">SUM(D20:D26)</f>
        <v>24.01</v>
      </c>
      <c r="E27" s="81">
        <f t="shared" si="1"/>
        <v>23.81</v>
      </c>
      <c r="F27" s="81">
        <f t="shared" si="1"/>
        <v>104.17000000000002</v>
      </c>
      <c r="G27" s="81">
        <f t="shared" si="1"/>
        <v>838.65000000000009</v>
      </c>
      <c r="H27" s="81">
        <f t="shared" si="1"/>
        <v>0.21000000000000002</v>
      </c>
      <c r="I27" s="81">
        <f t="shared" si="1"/>
        <v>14.97</v>
      </c>
      <c r="J27" s="81">
        <f t="shared" si="1"/>
        <v>47.849999999999994</v>
      </c>
      <c r="K27" s="81">
        <f t="shared" si="1"/>
        <v>4.84</v>
      </c>
      <c r="L27" s="81">
        <f t="shared" si="1"/>
        <v>110.80000000000001</v>
      </c>
      <c r="M27" s="81">
        <f t="shared" si="1"/>
        <v>458.88000000000005</v>
      </c>
      <c r="N27" s="81">
        <f t="shared" si="1"/>
        <v>131.68</v>
      </c>
      <c r="O27" s="81">
        <f t="shared" si="1"/>
        <v>4.74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7"/>
  <sheetViews>
    <sheetView topLeftCell="A6" workbookViewId="0">
      <selection activeCell="G22" sqref="G22"/>
    </sheetView>
  </sheetViews>
  <sheetFormatPr defaultRowHeight="15"/>
  <cols>
    <col min="1" max="1" width="10.5703125" customWidth="1"/>
    <col min="2" max="2" width="27.28515625" customWidth="1"/>
    <col min="3" max="3" width="7.85546875" customWidth="1"/>
    <col min="4" max="4" width="6.7109375" customWidth="1"/>
    <col min="5" max="5" width="7.42578125" customWidth="1"/>
    <col min="6" max="6" width="7" customWidth="1"/>
    <col min="7" max="7" width="9" customWidth="1"/>
    <col min="8" max="8" width="6.42578125" customWidth="1"/>
    <col min="9" max="9" width="6.85546875" customWidth="1"/>
    <col min="10" max="10" width="7.85546875" customWidth="1"/>
    <col min="11" max="12" width="6.5703125" customWidth="1"/>
    <col min="13" max="13" width="7" customWidth="1"/>
    <col min="14" max="15" width="6.28515625" customWidth="1"/>
  </cols>
  <sheetData>
    <row r="2" spans="1:15">
      <c r="A2" s="1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9.5" customHeight="1">
      <c r="A7" s="4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8" t="s">
        <v>52</v>
      </c>
      <c r="B8" s="9" t="s">
        <v>56</v>
      </c>
      <c r="C8" s="10">
        <v>250</v>
      </c>
      <c r="D8" s="10">
        <v>10.53</v>
      </c>
      <c r="E8" s="10">
        <v>7.99</v>
      </c>
      <c r="F8" s="10">
        <v>35.51</v>
      </c>
      <c r="G8" s="10">
        <v>244.29</v>
      </c>
      <c r="H8" s="10">
        <v>0.15</v>
      </c>
      <c r="I8" s="10">
        <v>0.84</v>
      </c>
      <c r="J8" s="10">
        <v>14.14</v>
      </c>
      <c r="K8" s="10">
        <v>0.44</v>
      </c>
      <c r="L8" s="10">
        <v>206.03</v>
      </c>
      <c r="M8" s="10">
        <v>162.36000000000001</v>
      </c>
      <c r="N8" s="10">
        <v>43.33</v>
      </c>
      <c r="O8" s="10">
        <v>1.23</v>
      </c>
    </row>
    <row r="9" spans="1:15">
      <c r="A9" s="8" t="s">
        <v>21</v>
      </c>
      <c r="B9" s="9" t="s">
        <v>22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12" t="s">
        <v>23</v>
      </c>
      <c r="B10" s="48" t="s">
        <v>24</v>
      </c>
      <c r="C10" s="13">
        <v>30</v>
      </c>
      <c r="D10" s="13">
        <v>2.09</v>
      </c>
      <c r="E10" s="13">
        <v>0.33</v>
      </c>
      <c r="F10" s="13">
        <v>13.8</v>
      </c>
      <c r="G10" s="13">
        <v>71.7</v>
      </c>
      <c r="H10" s="14">
        <v>0</v>
      </c>
      <c r="I10" s="14">
        <v>0</v>
      </c>
      <c r="J10" s="14">
        <v>0</v>
      </c>
      <c r="K10" s="14">
        <v>0.6</v>
      </c>
      <c r="L10" s="14">
        <v>6.9</v>
      </c>
      <c r="M10" s="14">
        <v>25.2</v>
      </c>
      <c r="N10" s="14">
        <v>9.9</v>
      </c>
      <c r="O10" s="14">
        <v>0.6</v>
      </c>
    </row>
    <row r="11" spans="1:15">
      <c r="A11" s="8" t="s">
        <v>25</v>
      </c>
      <c r="B11" s="9" t="s">
        <v>26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27</v>
      </c>
      <c r="B12" s="9" t="s">
        <v>28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66</v>
      </c>
      <c r="C13" s="11">
        <v>100</v>
      </c>
      <c r="D13" s="11">
        <v>1.5</v>
      </c>
      <c r="E13" s="10">
        <v>0.5</v>
      </c>
      <c r="F13" s="10">
        <v>21</v>
      </c>
      <c r="G13" s="10">
        <v>96</v>
      </c>
      <c r="H13" s="10">
        <v>0</v>
      </c>
      <c r="I13" s="10">
        <v>10</v>
      </c>
      <c r="J13" s="10">
        <v>0</v>
      </c>
      <c r="K13" s="10">
        <v>0.9</v>
      </c>
      <c r="L13" s="10">
        <v>8</v>
      </c>
      <c r="M13" s="10">
        <v>28</v>
      </c>
      <c r="N13" s="10">
        <v>42</v>
      </c>
      <c r="O13" s="10">
        <v>0.6</v>
      </c>
    </row>
    <row r="14" spans="1:15">
      <c r="A14" s="15"/>
      <c r="B14" s="62" t="s">
        <v>29</v>
      </c>
      <c r="C14" s="16">
        <f>SUM(C8:C13)</f>
        <v>610</v>
      </c>
      <c r="D14" s="16">
        <f t="shared" ref="D14:O14" si="0">SUM(D8:D13)</f>
        <v>20.229999999999997</v>
      </c>
      <c r="E14" s="16">
        <f t="shared" si="0"/>
        <v>20.45</v>
      </c>
      <c r="F14" s="16">
        <f t="shared" si="0"/>
        <v>79.91</v>
      </c>
      <c r="G14" s="16">
        <f t="shared" si="0"/>
        <v>607.99</v>
      </c>
      <c r="H14" s="16">
        <f t="shared" si="0"/>
        <v>0.16</v>
      </c>
      <c r="I14" s="16">
        <f t="shared" si="0"/>
        <v>10.98</v>
      </c>
      <c r="J14" s="16">
        <f t="shared" si="0"/>
        <v>102.34</v>
      </c>
      <c r="K14" s="16">
        <f t="shared" si="0"/>
        <v>2.1300000000000003</v>
      </c>
      <c r="L14" s="16">
        <f t="shared" si="0"/>
        <v>366.43</v>
      </c>
      <c r="M14" s="16">
        <f t="shared" si="0"/>
        <v>296.36</v>
      </c>
      <c r="N14" s="16">
        <f t="shared" si="0"/>
        <v>101.88</v>
      </c>
      <c r="O14" s="16">
        <f t="shared" si="0"/>
        <v>2.88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15"/>
      <c r="B19" s="71" t="s">
        <v>69</v>
      </c>
      <c r="C19" s="84"/>
      <c r="D19" s="85"/>
      <c r="E19" s="85"/>
      <c r="F19" s="85"/>
      <c r="G19" s="85"/>
      <c r="H19" s="86"/>
      <c r="I19" s="87"/>
      <c r="J19" s="87"/>
      <c r="K19" s="87"/>
      <c r="L19" s="87"/>
      <c r="M19" s="87"/>
      <c r="N19" s="87"/>
      <c r="O19" s="87"/>
    </row>
    <row r="20" spans="1:15">
      <c r="A20" s="8" t="s">
        <v>107</v>
      </c>
      <c r="B20" s="9" t="s">
        <v>108</v>
      </c>
      <c r="C20" s="10">
        <v>100</v>
      </c>
      <c r="D20" s="10">
        <v>0.5</v>
      </c>
      <c r="E20" s="10">
        <v>3.66</v>
      </c>
      <c r="F20" s="10">
        <v>3.16</v>
      </c>
      <c r="G20" s="10">
        <v>75.64</v>
      </c>
      <c r="H20" s="10">
        <v>0.02</v>
      </c>
      <c r="I20" s="10">
        <v>5.27</v>
      </c>
      <c r="J20" s="10">
        <v>259.06</v>
      </c>
      <c r="K20" s="10">
        <v>1.76</v>
      </c>
      <c r="L20" s="10">
        <v>11.64</v>
      </c>
      <c r="M20" s="10">
        <v>18.46</v>
      </c>
      <c r="N20" s="10">
        <v>10.92</v>
      </c>
      <c r="O20" s="10">
        <v>0.63</v>
      </c>
    </row>
    <row r="21" spans="1:15">
      <c r="A21" s="9" t="s">
        <v>72</v>
      </c>
      <c r="B21" s="9" t="s">
        <v>140</v>
      </c>
      <c r="C21" s="17">
        <v>250</v>
      </c>
      <c r="D21" s="17">
        <v>6.71</v>
      </c>
      <c r="E21" s="17">
        <v>8.6</v>
      </c>
      <c r="F21" s="17">
        <v>13.8</v>
      </c>
      <c r="G21" s="17">
        <v>141.6</v>
      </c>
      <c r="H21" s="17">
        <v>0.12</v>
      </c>
      <c r="I21" s="17">
        <v>0.8</v>
      </c>
      <c r="J21" s="17">
        <v>0</v>
      </c>
      <c r="K21" s="17">
        <v>0.8</v>
      </c>
      <c r="L21" s="17">
        <v>66</v>
      </c>
      <c r="M21" s="17">
        <v>262</v>
      </c>
      <c r="N21" s="17">
        <v>38</v>
      </c>
      <c r="O21" s="17">
        <v>1.8</v>
      </c>
    </row>
    <row r="22" spans="1:15" ht="26.25">
      <c r="A22" s="23" t="s">
        <v>109</v>
      </c>
      <c r="B22" s="18" t="s">
        <v>110</v>
      </c>
      <c r="C22" s="11">
        <v>100</v>
      </c>
      <c r="D22" s="11">
        <v>9.9700000000000006</v>
      </c>
      <c r="E22" s="11">
        <v>11.5</v>
      </c>
      <c r="F22" s="11">
        <v>8.66</v>
      </c>
      <c r="G22" s="11">
        <v>203</v>
      </c>
      <c r="H22" s="11">
        <v>0.09</v>
      </c>
      <c r="I22" s="11">
        <v>0.4</v>
      </c>
      <c r="J22" s="11">
        <v>12.1</v>
      </c>
      <c r="K22" s="11">
        <v>0.5</v>
      </c>
      <c r="L22" s="11">
        <v>13.75</v>
      </c>
      <c r="M22" s="11">
        <v>94.04</v>
      </c>
      <c r="N22" s="11">
        <v>18.91</v>
      </c>
      <c r="O22" s="11">
        <v>1.4</v>
      </c>
    </row>
    <row r="23" spans="1:15">
      <c r="A23" s="8" t="s">
        <v>42</v>
      </c>
      <c r="B23" s="9" t="s">
        <v>43</v>
      </c>
      <c r="C23" s="10">
        <v>180</v>
      </c>
      <c r="D23" s="10">
        <v>5.52</v>
      </c>
      <c r="E23" s="10">
        <v>4.5199999999999996</v>
      </c>
      <c r="F23" s="10">
        <v>26.45</v>
      </c>
      <c r="G23" s="10">
        <v>201.45</v>
      </c>
      <c r="H23" s="10">
        <v>0.97</v>
      </c>
      <c r="I23" s="10">
        <v>0</v>
      </c>
      <c r="J23" s="10">
        <v>0</v>
      </c>
      <c r="K23" s="10">
        <v>23.7</v>
      </c>
      <c r="L23" s="10">
        <v>4.8600000000000003</v>
      </c>
      <c r="M23" s="10">
        <v>37.17</v>
      </c>
      <c r="N23" s="10">
        <v>21.12</v>
      </c>
      <c r="O23" s="10">
        <v>1.1100000000000001</v>
      </c>
    </row>
    <row r="24" spans="1:15">
      <c r="A24" s="8" t="s">
        <v>74</v>
      </c>
      <c r="B24" s="9" t="s">
        <v>120</v>
      </c>
      <c r="C24" s="10">
        <v>200</v>
      </c>
      <c r="D24" s="10">
        <v>1</v>
      </c>
      <c r="E24" s="10">
        <v>0</v>
      </c>
      <c r="F24" s="10">
        <v>22.2</v>
      </c>
      <c r="G24" s="10">
        <v>110</v>
      </c>
      <c r="H24" s="10">
        <v>0.02</v>
      </c>
      <c r="I24" s="10">
        <v>4</v>
      </c>
      <c r="J24" s="10">
        <v>0</v>
      </c>
      <c r="K24" s="10">
        <v>0</v>
      </c>
      <c r="L24" s="10">
        <v>240</v>
      </c>
      <c r="M24" s="10">
        <v>14</v>
      </c>
      <c r="N24" s="10">
        <v>8</v>
      </c>
      <c r="O24" s="10">
        <v>2.8</v>
      </c>
    </row>
    <row r="25" spans="1:15">
      <c r="A25" s="88" t="s">
        <v>23</v>
      </c>
      <c r="B25" s="42" t="s">
        <v>24</v>
      </c>
      <c r="C25" s="20">
        <v>20</v>
      </c>
      <c r="D25" s="20">
        <v>1.39</v>
      </c>
      <c r="E25" s="20">
        <f>0.33/30*20</f>
        <v>0.22000000000000003</v>
      </c>
      <c r="F25" s="20">
        <v>9.1999999999999993</v>
      </c>
      <c r="G25" s="20">
        <v>47.8</v>
      </c>
      <c r="H25" s="90">
        <v>0</v>
      </c>
      <c r="I25" s="90">
        <v>0</v>
      </c>
      <c r="J25" s="90">
        <v>0</v>
      </c>
      <c r="K25" s="90">
        <v>0.4</v>
      </c>
      <c r="L25" s="90">
        <v>4.5999999999999996</v>
      </c>
      <c r="M25" s="90">
        <v>16.8</v>
      </c>
      <c r="N25" s="90">
        <v>6.6</v>
      </c>
      <c r="O25" s="90">
        <v>0.4</v>
      </c>
    </row>
    <row r="26" spans="1:15">
      <c r="A26" s="88" t="s">
        <v>23</v>
      </c>
      <c r="B26" s="78" t="s">
        <v>75</v>
      </c>
      <c r="C26" s="92">
        <v>30</v>
      </c>
      <c r="D26" s="93">
        <v>1.96</v>
      </c>
      <c r="E26" s="93">
        <f>0.44/40*30</f>
        <v>0.32999999999999996</v>
      </c>
      <c r="F26" s="93">
        <v>13.82</v>
      </c>
      <c r="G26" s="93">
        <v>68.97</v>
      </c>
      <c r="H26" s="90">
        <v>0.03</v>
      </c>
      <c r="I26" s="90">
        <v>0</v>
      </c>
      <c r="J26" s="90">
        <v>0</v>
      </c>
      <c r="K26" s="90">
        <v>0.27</v>
      </c>
      <c r="L26" s="90">
        <v>6.9</v>
      </c>
      <c r="M26" s="90">
        <v>31.8</v>
      </c>
      <c r="N26" s="90">
        <v>7.5</v>
      </c>
      <c r="O26" s="90">
        <v>0.93</v>
      </c>
    </row>
    <row r="27" spans="1:15">
      <c r="A27" s="94"/>
      <c r="B27" s="80" t="s">
        <v>29</v>
      </c>
      <c r="C27" s="95">
        <f>SUM(C20:C26)</f>
        <v>880</v>
      </c>
      <c r="D27" s="95">
        <f t="shared" ref="D27:O27" si="1">SUM(D20:D26)</f>
        <v>27.05</v>
      </c>
      <c r="E27" s="95">
        <f t="shared" si="1"/>
        <v>28.829999999999995</v>
      </c>
      <c r="F27" s="95">
        <f t="shared" si="1"/>
        <v>97.289999999999992</v>
      </c>
      <c r="G27" s="95">
        <f t="shared" si="1"/>
        <v>848.46</v>
      </c>
      <c r="H27" s="95">
        <f t="shared" si="1"/>
        <v>1.25</v>
      </c>
      <c r="I27" s="95">
        <f t="shared" si="1"/>
        <v>10.469999999999999</v>
      </c>
      <c r="J27" s="95">
        <f t="shared" si="1"/>
        <v>271.16000000000003</v>
      </c>
      <c r="K27" s="95">
        <f t="shared" si="1"/>
        <v>27.429999999999996</v>
      </c>
      <c r="L27" s="95">
        <f t="shared" si="1"/>
        <v>347.75</v>
      </c>
      <c r="M27" s="95">
        <f t="shared" si="1"/>
        <v>474.27000000000004</v>
      </c>
      <c r="N27" s="95">
        <f t="shared" si="1"/>
        <v>111.05</v>
      </c>
      <c r="O27" s="95">
        <f t="shared" si="1"/>
        <v>9.07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O24"/>
  <sheetViews>
    <sheetView topLeftCell="A5" workbookViewId="0">
      <selection activeCell="G21" sqref="G21"/>
    </sheetView>
  </sheetViews>
  <sheetFormatPr defaultRowHeight="15"/>
  <cols>
    <col min="1" max="1" width="10.5703125" customWidth="1"/>
    <col min="2" max="2" width="27.28515625" customWidth="1"/>
    <col min="3" max="3" width="8.140625" customWidth="1"/>
    <col min="4" max="5" width="6.5703125" customWidth="1"/>
    <col min="6" max="6" width="7.42578125" customWidth="1"/>
    <col min="8" max="8" width="5.7109375" customWidth="1"/>
    <col min="9" max="9" width="6.7109375" customWidth="1"/>
    <col min="10" max="10" width="7.42578125" customWidth="1"/>
    <col min="11" max="11" width="6.28515625" customWidth="1"/>
    <col min="12" max="12" width="6.5703125" customWidth="1"/>
    <col min="13" max="13" width="6.42578125" customWidth="1"/>
    <col min="14" max="15" width="7.5703125" customWidth="1"/>
  </cols>
  <sheetData>
    <row r="2" spans="1:15">
      <c r="A2" s="1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7.25" customHeight="1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ht="26.25">
      <c r="A8" s="8" t="s">
        <v>68</v>
      </c>
      <c r="B8" s="9" t="s">
        <v>67</v>
      </c>
      <c r="C8" s="10">
        <v>220</v>
      </c>
      <c r="D8" s="10">
        <v>13.34</v>
      </c>
      <c r="E8" s="10">
        <v>15.16</v>
      </c>
      <c r="F8" s="10">
        <v>37.29</v>
      </c>
      <c r="G8" s="10">
        <v>367.5</v>
      </c>
      <c r="H8" s="10">
        <v>0.79</v>
      </c>
      <c r="I8" s="10">
        <v>0.71</v>
      </c>
      <c r="J8" s="10">
        <v>62.44</v>
      </c>
      <c r="K8" s="10">
        <v>0.53</v>
      </c>
      <c r="L8" s="10">
        <v>127.95</v>
      </c>
      <c r="M8" s="10">
        <v>184.14</v>
      </c>
      <c r="N8" s="10">
        <v>23.81</v>
      </c>
      <c r="O8" s="10">
        <v>1.29</v>
      </c>
    </row>
    <row r="9" spans="1:15">
      <c r="A9" s="8" t="s">
        <v>35</v>
      </c>
      <c r="B9" s="9" t="s">
        <v>36</v>
      </c>
      <c r="C9" s="10">
        <v>200</v>
      </c>
      <c r="D9" s="10">
        <v>3.17</v>
      </c>
      <c r="E9" s="10">
        <v>2.68</v>
      </c>
      <c r="F9" s="10">
        <v>15.95</v>
      </c>
      <c r="G9" s="10">
        <v>100.6</v>
      </c>
      <c r="H9" s="10">
        <v>0.04</v>
      </c>
      <c r="I9" s="10">
        <v>1.3</v>
      </c>
      <c r="J9" s="10">
        <v>22.22</v>
      </c>
      <c r="K9" s="10">
        <v>0</v>
      </c>
      <c r="L9" s="10">
        <v>125.78</v>
      </c>
      <c r="M9" s="10">
        <v>90</v>
      </c>
      <c r="N9" s="10">
        <v>14</v>
      </c>
      <c r="O9" s="10">
        <v>0.13</v>
      </c>
    </row>
    <row r="10" spans="1:15">
      <c r="A10" s="27" t="s">
        <v>23</v>
      </c>
      <c r="B10" s="42" t="s">
        <v>24</v>
      </c>
      <c r="C10" s="20">
        <v>30</v>
      </c>
      <c r="D10" s="20">
        <v>2.09</v>
      </c>
      <c r="E10" s="20">
        <v>0.33</v>
      </c>
      <c r="F10" s="20">
        <v>13.8</v>
      </c>
      <c r="G10" s="20">
        <v>71.7</v>
      </c>
      <c r="H10" s="28">
        <v>0</v>
      </c>
      <c r="I10" s="28">
        <v>0</v>
      </c>
      <c r="J10" s="28">
        <v>0</v>
      </c>
      <c r="K10" s="28">
        <v>0.6</v>
      </c>
      <c r="L10" s="28">
        <v>6.9</v>
      </c>
      <c r="M10" s="28">
        <v>25.2</v>
      </c>
      <c r="N10" s="28">
        <v>9.9</v>
      </c>
      <c r="O10" s="28">
        <v>0.6</v>
      </c>
    </row>
    <row r="11" spans="1:15">
      <c r="A11" s="25"/>
      <c r="B11" s="9" t="s">
        <v>59</v>
      </c>
      <c r="C11" s="29">
        <v>100</v>
      </c>
      <c r="D11" s="68">
        <v>0.4</v>
      </c>
      <c r="E11" s="68">
        <v>0.4</v>
      </c>
      <c r="F11" s="68">
        <v>9.8000000000000007</v>
      </c>
      <c r="G11" s="68">
        <v>43</v>
      </c>
      <c r="H11" s="68">
        <v>0</v>
      </c>
      <c r="I11" s="68">
        <v>10</v>
      </c>
      <c r="J11" s="68">
        <v>3</v>
      </c>
      <c r="K11" s="68">
        <v>0.2</v>
      </c>
      <c r="L11" s="68">
        <v>16</v>
      </c>
      <c r="M11" s="68">
        <v>11</v>
      </c>
      <c r="N11" s="68">
        <v>9</v>
      </c>
      <c r="O11" s="68">
        <v>2.2000000000000002</v>
      </c>
    </row>
    <row r="12" spans="1:15">
      <c r="A12" s="30"/>
      <c r="B12" s="63" t="s">
        <v>29</v>
      </c>
      <c r="C12" s="31">
        <f>SUM(C8:C11)</f>
        <v>550</v>
      </c>
      <c r="D12" s="31">
        <f t="shared" ref="D12:O12" si="0">SUM(D8:D11)</f>
        <v>18.999999999999996</v>
      </c>
      <c r="E12" s="31">
        <f t="shared" si="0"/>
        <v>18.569999999999997</v>
      </c>
      <c r="F12" s="31">
        <f t="shared" si="0"/>
        <v>76.839999999999989</v>
      </c>
      <c r="G12" s="31">
        <f t="shared" si="0"/>
        <v>582.80000000000007</v>
      </c>
      <c r="H12" s="31">
        <f t="shared" si="0"/>
        <v>0.83000000000000007</v>
      </c>
      <c r="I12" s="31">
        <f t="shared" si="0"/>
        <v>12.01</v>
      </c>
      <c r="J12" s="31">
        <f t="shared" si="0"/>
        <v>87.66</v>
      </c>
      <c r="K12" s="31">
        <f t="shared" si="0"/>
        <v>1.3299999999999998</v>
      </c>
      <c r="L12" s="31">
        <f t="shared" si="0"/>
        <v>276.63</v>
      </c>
      <c r="M12" s="31">
        <f t="shared" si="0"/>
        <v>310.33999999999997</v>
      </c>
      <c r="N12" s="31">
        <f t="shared" si="0"/>
        <v>56.71</v>
      </c>
      <c r="O12" s="31">
        <f t="shared" si="0"/>
        <v>4.2200000000000006</v>
      </c>
    </row>
    <row r="14" spans="1:15">
      <c r="A14" s="104" t="s">
        <v>1</v>
      </c>
      <c r="B14" s="104" t="s">
        <v>2</v>
      </c>
      <c r="C14" s="104" t="s">
        <v>3</v>
      </c>
      <c r="D14" s="106" t="s">
        <v>4</v>
      </c>
      <c r="E14" s="107"/>
      <c r="F14" s="108"/>
      <c r="G14" s="104" t="s">
        <v>5</v>
      </c>
      <c r="H14" s="106" t="s">
        <v>6</v>
      </c>
      <c r="I14" s="107"/>
      <c r="J14" s="107"/>
      <c r="K14" s="108"/>
      <c r="L14" s="106" t="s">
        <v>7</v>
      </c>
      <c r="M14" s="107"/>
      <c r="N14" s="107"/>
      <c r="O14" s="108"/>
    </row>
    <row r="15" spans="1:15" ht="24">
      <c r="A15" s="105"/>
      <c r="B15" s="105"/>
      <c r="C15" s="105"/>
      <c r="D15" s="3" t="s">
        <v>8</v>
      </c>
      <c r="E15" s="3" t="s">
        <v>9</v>
      </c>
      <c r="F15" s="3" t="s">
        <v>10</v>
      </c>
      <c r="G15" s="105"/>
      <c r="H15" s="3" t="s">
        <v>11</v>
      </c>
      <c r="I15" s="3" t="s">
        <v>12</v>
      </c>
      <c r="J15" s="3" t="s">
        <v>13</v>
      </c>
      <c r="K15" s="3" t="s">
        <v>14</v>
      </c>
      <c r="L15" s="3" t="s">
        <v>15</v>
      </c>
      <c r="M15" s="3" t="s">
        <v>16</v>
      </c>
      <c r="N15" s="3" t="s">
        <v>17</v>
      </c>
      <c r="O15" s="3" t="s">
        <v>18</v>
      </c>
    </row>
    <row r="16" spans="1:15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43">
        <v>8</v>
      </c>
      <c r="I16" s="43">
        <v>9</v>
      </c>
      <c r="J16" s="43">
        <v>10</v>
      </c>
      <c r="K16" s="43">
        <v>11</v>
      </c>
      <c r="L16" s="43">
        <v>12</v>
      </c>
      <c r="M16" s="43">
        <v>13</v>
      </c>
      <c r="N16" s="43">
        <v>14</v>
      </c>
      <c r="O16" s="43">
        <v>15</v>
      </c>
    </row>
    <row r="17" spans="1:15">
      <c r="A17" s="15"/>
      <c r="B17" s="71" t="s">
        <v>69</v>
      </c>
      <c r="C17" s="84"/>
      <c r="D17" s="85"/>
      <c r="E17" s="85"/>
      <c r="F17" s="85"/>
      <c r="G17" s="85"/>
      <c r="H17" s="86"/>
      <c r="I17" s="87"/>
      <c r="J17" s="87"/>
      <c r="K17" s="87"/>
      <c r="L17" s="87"/>
      <c r="M17" s="87"/>
      <c r="N17" s="87"/>
      <c r="O17" s="87"/>
    </row>
    <row r="18" spans="1:15">
      <c r="A18" s="8" t="s">
        <v>132</v>
      </c>
      <c r="B18" s="9" t="s">
        <v>139</v>
      </c>
      <c r="C18" s="10">
        <v>100</v>
      </c>
      <c r="D18" s="10">
        <v>0.66</v>
      </c>
      <c r="E18" s="10">
        <v>3</v>
      </c>
      <c r="F18" s="10">
        <v>3.6</v>
      </c>
      <c r="G18" s="10">
        <v>68.2</v>
      </c>
      <c r="H18" s="10">
        <v>0</v>
      </c>
      <c r="I18" s="10">
        <v>6.1</v>
      </c>
      <c r="J18" s="10">
        <v>1.1000000000000001</v>
      </c>
      <c r="K18" s="10">
        <v>0</v>
      </c>
      <c r="L18" s="10">
        <v>14.58</v>
      </c>
      <c r="M18" s="10">
        <v>5.2</v>
      </c>
      <c r="N18" s="10">
        <v>2.58</v>
      </c>
      <c r="O18" s="10">
        <v>0.4</v>
      </c>
    </row>
    <row r="19" spans="1:15" ht="26.25">
      <c r="A19" s="8" t="s">
        <v>77</v>
      </c>
      <c r="B19" s="9" t="s">
        <v>122</v>
      </c>
      <c r="C19" s="10">
        <v>250</v>
      </c>
      <c r="D19" s="10">
        <v>6.86</v>
      </c>
      <c r="E19" s="10">
        <v>8.92</v>
      </c>
      <c r="F19" s="10">
        <v>18.399999999999999</v>
      </c>
      <c r="G19" s="10">
        <v>102.72</v>
      </c>
      <c r="H19" s="10">
        <v>0.04</v>
      </c>
      <c r="I19" s="10">
        <v>8.24</v>
      </c>
      <c r="J19" s="10">
        <v>0</v>
      </c>
      <c r="K19" s="10">
        <v>1.92</v>
      </c>
      <c r="L19" s="10">
        <v>27.56</v>
      </c>
      <c r="M19" s="10">
        <v>42.42</v>
      </c>
      <c r="N19" s="10">
        <v>20.96</v>
      </c>
      <c r="O19" s="10">
        <v>0.94</v>
      </c>
    </row>
    <row r="20" spans="1:15">
      <c r="A20" s="8" t="s">
        <v>111</v>
      </c>
      <c r="B20" s="9" t="s">
        <v>112</v>
      </c>
      <c r="C20" s="10">
        <v>300</v>
      </c>
      <c r="D20" s="10">
        <v>16.059999999999999</v>
      </c>
      <c r="E20" s="10">
        <v>14.71</v>
      </c>
      <c r="F20" s="10">
        <v>30.95</v>
      </c>
      <c r="G20" s="10">
        <v>481.13</v>
      </c>
      <c r="H20" s="10">
        <v>0.42</v>
      </c>
      <c r="I20" s="10">
        <v>7.73</v>
      </c>
      <c r="J20" s="10">
        <v>0</v>
      </c>
      <c r="K20" s="10">
        <v>3.53</v>
      </c>
      <c r="L20" s="10">
        <v>32.79</v>
      </c>
      <c r="M20" s="10">
        <v>205.97</v>
      </c>
      <c r="N20" s="10">
        <v>48.96</v>
      </c>
      <c r="O20" s="10">
        <v>3.45</v>
      </c>
    </row>
    <row r="21" spans="1:15" ht="26.25">
      <c r="A21" s="25" t="s">
        <v>86</v>
      </c>
      <c r="B21" s="9" t="s">
        <v>87</v>
      </c>
      <c r="C21" s="17">
        <v>200</v>
      </c>
      <c r="D21" s="17">
        <v>0.4</v>
      </c>
      <c r="E21" s="17">
        <v>0.27</v>
      </c>
      <c r="F21" s="17">
        <v>17.2</v>
      </c>
      <c r="G21" s="17">
        <v>72.8</v>
      </c>
      <c r="H21" s="17">
        <v>0.01</v>
      </c>
      <c r="I21" s="17">
        <v>100</v>
      </c>
      <c r="J21" s="17">
        <v>0</v>
      </c>
      <c r="K21" s="17">
        <v>0</v>
      </c>
      <c r="L21" s="17">
        <v>7.73</v>
      </c>
      <c r="M21" s="17">
        <v>2.13</v>
      </c>
      <c r="N21" s="17">
        <v>2.67</v>
      </c>
      <c r="O21" s="17">
        <v>0.53</v>
      </c>
    </row>
    <row r="22" spans="1:15">
      <c r="A22" s="88" t="s">
        <v>23</v>
      </c>
      <c r="B22" s="42" t="s">
        <v>24</v>
      </c>
      <c r="C22" s="20">
        <v>20</v>
      </c>
      <c r="D22" s="20">
        <v>1.39</v>
      </c>
      <c r="E22" s="20">
        <f>0.33/30*20</f>
        <v>0.22000000000000003</v>
      </c>
      <c r="F22" s="20">
        <v>9.1999999999999993</v>
      </c>
      <c r="G22" s="20">
        <v>47.8</v>
      </c>
      <c r="H22" s="90">
        <v>0</v>
      </c>
      <c r="I22" s="90">
        <v>0</v>
      </c>
      <c r="J22" s="90">
        <v>0</v>
      </c>
      <c r="K22" s="90">
        <v>0.4</v>
      </c>
      <c r="L22" s="90">
        <v>4.5999999999999996</v>
      </c>
      <c r="M22" s="90">
        <v>16.8</v>
      </c>
      <c r="N22" s="90">
        <v>6.6</v>
      </c>
      <c r="O22" s="90">
        <v>0.4</v>
      </c>
    </row>
    <row r="23" spans="1:15">
      <c r="A23" s="88" t="s">
        <v>23</v>
      </c>
      <c r="B23" s="78" t="s">
        <v>75</v>
      </c>
      <c r="C23" s="92">
        <v>30</v>
      </c>
      <c r="D23" s="93">
        <v>1.96</v>
      </c>
      <c r="E23" s="93">
        <f>0.44/40*30</f>
        <v>0.32999999999999996</v>
      </c>
      <c r="F23" s="93">
        <v>13.82</v>
      </c>
      <c r="G23" s="93">
        <v>68.97</v>
      </c>
      <c r="H23" s="90">
        <v>0.03</v>
      </c>
      <c r="I23" s="90">
        <v>0</v>
      </c>
      <c r="J23" s="90">
        <v>0</v>
      </c>
      <c r="K23" s="90">
        <v>0.27</v>
      </c>
      <c r="L23" s="90">
        <v>6.9</v>
      </c>
      <c r="M23" s="90">
        <v>31.8</v>
      </c>
      <c r="N23" s="90">
        <v>7.5</v>
      </c>
      <c r="O23" s="90">
        <v>0.93</v>
      </c>
    </row>
    <row r="24" spans="1:15">
      <c r="A24" s="94"/>
      <c r="B24" s="83" t="s">
        <v>29</v>
      </c>
      <c r="C24" s="95">
        <f>C18+C19+C20+C22+C23+C21</f>
        <v>900</v>
      </c>
      <c r="D24" s="95">
        <f t="shared" ref="D24:O24" si="1">D18+D19+D20+D22+D23+D21</f>
        <v>27.33</v>
      </c>
      <c r="E24" s="95">
        <f t="shared" si="1"/>
        <v>27.45</v>
      </c>
      <c r="F24" s="95">
        <f t="shared" si="1"/>
        <v>93.17</v>
      </c>
      <c r="G24" s="95">
        <f t="shared" si="1"/>
        <v>841.61999999999989</v>
      </c>
      <c r="H24" s="95">
        <f t="shared" si="1"/>
        <v>0.5</v>
      </c>
      <c r="I24" s="95">
        <f t="shared" si="1"/>
        <v>122.07</v>
      </c>
      <c r="J24" s="95">
        <f t="shared" si="1"/>
        <v>1.1000000000000001</v>
      </c>
      <c r="K24" s="95">
        <f t="shared" si="1"/>
        <v>6.1199999999999992</v>
      </c>
      <c r="L24" s="95">
        <f t="shared" si="1"/>
        <v>94.160000000000011</v>
      </c>
      <c r="M24" s="95">
        <f t="shared" si="1"/>
        <v>304.32</v>
      </c>
      <c r="N24" s="95">
        <f t="shared" si="1"/>
        <v>89.27</v>
      </c>
      <c r="O24" s="95">
        <f t="shared" si="1"/>
        <v>6.65</v>
      </c>
    </row>
  </sheetData>
  <mergeCells count="14">
    <mergeCell ref="H14:K14"/>
    <mergeCell ref="L14:O14"/>
    <mergeCell ref="A14:A15"/>
    <mergeCell ref="B14:B15"/>
    <mergeCell ref="C14:C15"/>
    <mergeCell ref="D14:F14"/>
    <mergeCell ref="G14:G15"/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День 1</vt:lpstr>
      <vt:lpstr>День 2</vt:lpstr>
      <vt:lpstr>День 3 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'День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</cp:lastModifiedBy>
  <cp:lastPrinted>2023-01-13T13:10:22Z</cp:lastPrinted>
  <dcterms:created xsi:type="dcterms:W3CDTF">2020-08-27T16:51:11Z</dcterms:created>
  <dcterms:modified xsi:type="dcterms:W3CDTF">2023-01-13T13:10:25Z</dcterms:modified>
</cp:coreProperties>
</file>